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MARKETING\Charity Finance\2017\Charity Shops Survey\"/>
    </mc:Choice>
  </mc:AlternateContent>
  <bookViews>
    <workbookView xWindow="0" yWindow="0" windowWidth="25200" windowHeight="11985"/>
  </bookViews>
  <sheets>
    <sheet name="Sheet1" sheetId="1" r:id="rId1"/>
  </sheets>
  <calcPr calcId="152511"/>
</workbook>
</file>

<file path=xl/calcChain.xml><?xml version="1.0" encoding="utf-8"?>
<calcChain xmlns="http://schemas.openxmlformats.org/spreadsheetml/2006/main">
  <c r="T226" i="1" l="1"/>
  <c r="U226" i="1"/>
  <c r="T227" i="1"/>
  <c r="U227" i="1"/>
  <c r="T228" i="1"/>
  <c r="U228" i="1"/>
  <c r="T229" i="1"/>
  <c r="U229" i="1"/>
  <c r="T230" i="1"/>
  <c r="U230" i="1"/>
  <c r="T231" i="1"/>
  <c r="U231" i="1"/>
  <c r="T232" i="1"/>
  <c r="U232" i="1"/>
  <c r="T233" i="1"/>
  <c r="U233" i="1"/>
  <c r="T234" i="1"/>
  <c r="U234" i="1"/>
  <c r="T235" i="1"/>
  <c r="U235" i="1"/>
  <c r="T236" i="1"/>
  <c r="U236" i="1"/>
  <c r="T131" i="1"/>
  <c r="U131" i="1"/>
  <c r="U76" i="1" l="1"/>
  <c r="T76" i="1"/>
  <c r="U75" i="1"/>
  <c r="T75" i="1"/>
  <c r="U74" i="1"/>
  <c r="T74" i="1"/>
  <c r="U73" i="1"/>
  <c r="T73" i="1"/>
  <c r="U64" i="1"/>
  <c r="T64" i="1"/>
  <c r="U63" i="1"/>
  <c r="T63" i="1"/>
  <c r="U38" i="1"/>
  <c r="T38" i="1"/>
  <c r="U37" i="1"/>
  <c r="T37" i="1"/>
  <c r="U36" i="1"/>
  <c r="T36" i="1"/>
  <c r="U33" i="1"/>
  <c r="T33" i="1"/>
  <c r="U32" i="1"/>
  <c r="T32" i="1"/>
  <c r="T35" i="1"/>
  <c r="U35" i="1"/>
  <c r="T50" i="1" l="1"/>
  <c r="U50"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5" i="1"/>
  <c r="U134" i="1"/>
  <c r="U133" i="1"/>
  <c r="U132" i="1"/>
  <c r="U130" i="1"/>
  <c r="U129" i="1"/>
  <c r="U127" i="1"/>
  <c r="U126" i="1"/>
  <c r="U125" i="1"/>
  <c r="U123" i="1"/>
  <c r="U122" i="1"/>
  <c r="U121" i="1"/>
  <c r="U120" i="1"/>
  <c r="U119" i="1"/>
  <c r="U118" i="1"/>
  <c r="U117" i="1"/>
  <c r="U116" i="1"/>
  <c r="U115" i="1"/>
  <c r="U114" i="1"/>
  <c r="U113" i="1"/>
  <c r="U112" i="1"/>
  <c r="U110"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2" i="1"/>
  <c r="U71" i="1"/>
  <c r="U70" i="1"/>
  <c r="U69" i="1"/>
  <c r="U68" i="1"/>
  <c r="U67" i="1"/>
  <c r="U66" i="1"/>
  <c r="U65" i="1"/>
  <c r="U62" i="1"/>
  <c r="U61" i="1"/>
  <c r="U60" i="1"/>
  <c r="U59" i="1"/>
  <c r="U58" i="1"/>
  <c r="U56" i="1"/>
  <c r="U55" i="1"/>
  <c r="U54" i="1"/>
  <c r="U53" i="1"/>
  <c r="U52" i="1"/>
  <c r="U49" i="1"/>
  <c r="U48" i="1"/>
  <c r="U47" i="1"/>
  <c r="U46" i="1"/>
  <c r="U44" i="1"/>
  <c r="U43" i="1"/>
  <c r="U42" i="1"/>
  <c r="U41" i="1"/>
  <c r="U40" i="1"/>
  <c r="U34" i="1"/>
  <c r="U31" i="1"/>
  <c r="U30" i="1"/>
  <c r="U29" i="1"/>
  <c r="U28" i="1"/>
  <c r="U27" i="1"/>
  <c r="U26" i="1"/>
  <c r="U25" i="1"/>
  <c r="U24" i="1"/>
  <c r="U23" i="1"/>
  <c r="U22" i="1"/>
  <c r="U21" i="1"/>
  <c r="U20" i="1"/>
  <c r="U19" i="1"/>
  <c r="U18" i="1"/>
  <c r="U17" i="1"/>
  <c r="U16" i="1"/>
  <c r="U15" i="1"/>
  <c r="U13" i="1"/>
  <c r="U12" i="1"/>
  <c r="U11" i="1"/>
  <c r="U10" i="1"/>
  <c r="U9" i="1"/>
  <c r="U8" i="1"/>
  <c r="U7" i="1"/>
  <c r="T201" i="1"/>
  <c r="T225" i="1"/>
  <c r="T24" i="1"/>
  <c r="W12" i="1" l="1"/>
  <c r="W11" i="1" l="1"/>
  <c r="W10" i="1"/>
  <c r="W9" i="1"/>
  <c r="W8" i="1"/>
  <c r="T107" i="1" l="1"/>
  <c r="T106" i="1"/>
  <c r="T7" i="1"/>
  <c r="T52" i="1"/>
  <c r="T272" i="1" l="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24" i="1"/>
  <c r="T223" i="1"/>
  <c r="T222" i="1"/>
  <c r="T221" i="1"/>
  <c r="T220" i="1"/>
  <c r="T219" i="1"/>
  <c r="T218" i="1"/>
  <c r="T217" i="1"/>
  <c r="T216" i="1"/>
  <c r="T215" i="1"/>
  <c r="T214" i="1"/>
  <c r="T213" i="1"/>
  <c r="T212" i="1"/>
  <c r="T211" i="1"/>
  <c r="T210" i="1"/>
  <c r="T209" i="1"/>
  <c r="T208" i="1"/>
  <c r="T207" i="1"/>
  <c r="T206" i="1"/>
  <c r="T205" i="1"/>
  <c r="T204" i="1"/>
  <c r="T203" i="1"/>
  <c r="T202"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5" i="1"/>
  <c r="T134" i="1"/>
  <c r="T133" i="1"/>
  <c r="T132" i="1"/>
  <c r="T130" i="1"/>
  <c r="T129" i="1"/>
  <c r="T123" i="1"/>
  <c r="T122" i="1"/>
  <c r="T121" i="1"/>
  <c r="T120" i="1"/>
  <c r="T119" i="1"/>
  <c r="T118" i="1"/>
  <c r="T117" i="1"/>
  <c r="T116" i="1"/>
  <c r="T115" i="1"/>
  <c r="T114" i="1"/>
  <c r="T113" i="1"/>
  <c r="T112" i="1"/>
  <c r="T110"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2" i="1"/>
  <c r="T71" i="1"/>
  <c r="T70" i="1"/>
  <c r="T69" i="1"/>
  <c r="T68" i="1"/>
  <c r="T67" i="1"/>
  <c r="T66" i="1"/>
  <c r="T65" i="1"/>
  <c r="T62" i="1"/>
  <c r="T61" i="1"/>
  <c r="T60" i="1"/>
  <c r="T59" i="1"/>
  <c r="T58" i="1"/>
  <c r="T56" i="1"/>
  <c r="T55" i="1"/>
  <c r="T54" i="1"/>
  <c r="T53" i="1"/>
  <c r="T49" i="1"/>
  <c r="T48" i="1"/>
  <c r="T47" i="1"/>
  <c r="T46" i="1"/>
  <c r="T44" i="1"/>
  <c r="T43" i="1"/>
  <c r="T42" i="1"/>
  <c r="T41" i="1"/>
  <c r="T40" i="1"/>
  <c r="T34" i="1"/>
  <c r="T31" i="1"/>
  <c r="T30" i="1"/>
  <c r="T29" i="1"/>
  <c r="T28" i="1"/>
  <c r="T27" i="1"/>
  <c r="T26" i="1"/>
  <c r="T25" i="1"/>
  <c r="T23" i="1"/>
  <c r="T22" i="1"/>
  <c r="T21" i="1"/>
  <c r="T20" i="1"/>
  <c r="T19" i="1"/>
  <c r="T18" i="1"/>
  <c r="T17" i="1"/>
  <c r="T16" i="1"/>
  <c r="T15" i="1"/>
  <c r="T13" i="1"/>
  <c r="T12" i="1"/>
  <c r="T11" i="1"/>
  <c r="T10" i="1"/>
  <c r="T9" i="1"/>
  <c r="T8" i="1"/>
  <c r="C302" i="1" l="1"/>
  <c r="D167" i="1"/>
  <c r="T108" i="1" s="1"/>
  <c r="D185" i="1"/>
  <c r="T126" i="1" s="1"/>
  <c r="D184" i="1" l="1"/>
  <c r="D186" i="1" l="1"/>
  <c r="T127" i="1" s="1"/>
  <c r="T125" i="1"/>
</calcChain>
</file>

<file path=xl/sharedStrings.xml><?xml version="1.0" encoding="utf-8"?>
<sst xmlns="http://schemas.openxmlformats.org/spreadsheetml/2006/main" count="355" uniqueCount="254">
  <si>
    <t>For shops operating through the complete financial year, how many weeks a year do you expect each of them to be actually open for trade? (please ignore any closures for refurbishment)</t>
  </si>
  <si>
    <t xml:space="preserve">Cost: primary purpose goods </t>
  </si>
  <si>
    <t>Other (please indicate for the risk you identified in 'Other' in previous question)</t>
  </si>
  <si>
    <t>Trading director/manager</t>
  </si>
  <si>
    <t>Do you operate through a trading subsidiary?</t>
  </si>
  <si>
    <t>Director of fundraising</t>
  </si>
  <si>
    <t>stay the same?</t>
  </si>
  <si>
    <t>decrease</t>
  </si>
  <si>
    <t>increase</t>
  </si>
  <si>
    <t>Designer/specialist clothing</t>
  </si>
  <si>
    <t>If no, in what respects do they differ? (answer below)</t>
  </si>
  <si>
    <t>Who in your organisation has the main responsibility for managing these risks? (please make one selection only by typing 1 next to the relevant option)</t>
  </si>
  <si>
    <t>Other (please specify below and then indicate significance)</t>
  </si>
  <si>
    <t>Other (please specify below and then indicate risk)</t>
  </si>
  <si>
    <t>risk on a scale of zero to five</t>
  </si>
  <si>
    <t>significance on a scale of zero to five</t>
  </si>
  <si>
    <t>Other (please specify below and then indicate income)</t>
  </si>
  <si>
    <t>How do you view the future of charity shops generally? (please answer below)</t>
  </si>
  <si>
    <t>Do you have any further comments? (please answer below)</t>
  </si>
  <si>
    <t>Please note that all the questions apply to your latest complete financial year.</t>
  </si>
  <si>
    <t>manage on a scale of zero to five</t>
  </si>
  <si>
    <t>Charity number</t>
  </si>
  <si>
    <t>On average, how many hours per week does each volunteer work? (please express your answer as a number only)</t>
  </si>
  <si>
    <r>
      <t xml:space="preserve">Income should only be included where it is directly attributable to your retail operation. Costs should include all costs directly attributable to the retail operation including central support functions. The figures disclosed should reflect and be reconcilable to the charity's statutory accounts. Additional guidance on specific items is set out in the notes below. </t>
    </r>
    <r>
      <rPr>
        <b/>
        <i/>
        <sz val="10"/>
        <color indexed="10"/>
        <rFont val="Arial"/>
        <family val="2"/>
      </rPr>
      <t>Please check your figures carefully to save us contacting you further.</t>
    </r>
  </si>
  <si>
    <t>How many shops did you open in the year?*</t>
  </si>
  <si>
    <t>ALL VOLUNTEERS</t>
  </si>
  <si>
    <t>Which of the following best describes the overall quality of paid shop managers? (please make one selection only by typing 1 next to the relevant option)</t>
  </si>
  <si>
    <r>
      <t xml:space="preserve">Sales of primary purpose goods (ex VAT) </t>
    </r>
    <r>
      <rPr>
        <i/>
        <sz val="10"/>
        <rFont val="Arial"/>
        <family val="2"/>
      </rPr>
      <t xml:space="preserve">B </t>
    </r>
  </si>
  <si>
    <r>
      <t xml:space="preserve">Online sales – own website (not included above) </t>
    </r>
    <r>
      <rPr>
        <i/>
        <sz val="10"/>
        <rFont val="Arial"/>
        <family val="2"/>
      </rPr>
      <t>C</t>
    </r>
  </si>
  <si>
    <r>
      <t xml:space="preserve">Online sales – third-party websites (not included above) </t>
    </r>
    <r>
      <rPr>
        <i/>
        <sz val="10"/>
        <rFont val="Arial"/>
        <family val="2"/>
      </rPr>
      <t>C</t>
    </r>
  </si>
  <si>
    <r>
      <t>All head office costs related to shops</t>
    </r>
    <r>
      <rPr>
        <i/>
        <sz val="10"/>
        <rFont val="Arial"/>
        <family val="2"/>
      </rPr>
      <t xml:space="preserve"> E</t>
    </r>
  </si>
  <si>
    <r>
      <t>Depreciation costs</t>
    </r>
    <r>
      <rPr>
        <i/>
        <sz val="10"/>
        <rFont val="Arial"/>
        <family val="2"/>
      </rPr>
      <t xml:space="preserve"> F</t>
    </r>
    <r>
      <rPr>
        <sz val="10"/>
        <rFont val="Arial"/>
        <family val="2"/>
      </rPr>
      <t xml:space="preserve"> </t>
    </r>
  </si>
  <si>
    <r>
      <t xml:space="preserve">All other operating costs </t>
    </r>
    <r>
      <rPr>
        <i/>
        <sz val="10"/>
        <rFont val="Arial"/>
        <family val="2"/>
      </rPr>
      <t>G</t>
    </r>
  </si>
  <si>
    <r>
      <t xml:space="preserve">Sales in shops of donated goods - gift aided items </t>
    </r>
    <r>
      <rPr>
        <i/>
        <sz val="10"/>
        <rFont val="Arial"/>
        <family val="2"/>
      </rPr>
      <t>A</t>
    </r>
  </si>
  <si>
    <t>C Online sales should be included if they are part of the shop's operating model and excluded if they derive from a standalone retail entity.</t>
  </si>
  <si>
    <t>How do you expect your shop numbers to change over the forthcoming year?</t>
  </si>
  <si>
    <t>Thank you for completing this questionnaire. Your help is greatly appreciated.</t>
  </si>
  <si>
    <r>
      <t xml:space="preserve">TOTAL INCOME </t>
    </r>
    <r>
      <rPr>
        <b/>
        <i/>
        <sz val="10"/>
        <rFont val="Arial"/>
        <family val="2"/>
      </rPr>
      <t>D</t>
    </r>
  </si>
  <si>
    <t>00/00/00</t>
  </si>
  <si>
    <t xml:space="preserve">free text </t>
  </si>
  <si>
    <t>free text</t>
  </si>
  <si>
    <t>Approximately how many kilogrammes of rag do you generate a year? (please express as a number only)</t>
  </si>
  <si>
    <t>Other (please specify below)</t>
  </si>
  <si>
    <t>Section 1 : Contact details</t>
  </si>
  <si>
    <t>Section 2 : Shop numbers</t>
  </si>
  <si>
    <t>Section 3 : Staffing</t>
  </si>
  <si>
    <t>Section 5 : General questions</t>
  </si>
  <si>
    <t>Which of the following best describes your turnover of paid shop managers? (please make one selection only by typing 1 next to the relevant option)</t>
  </si>
  <si>
    <t>Question</t>
  </si>
  <si>
    <t>office code</t>
  </si>
  <si>
    <t>SURPLUS/(DEFICIT) IN YEAR</t>
  </si>
  <si>
    <t>Donated goods</t>
  </si>
  <si>
    <t>How many hours a week does full time mean for shop managers? (please express as a number only)</t>
  </si>
  <si>
    <t>How significant do you consider the following risks on a scale of zero to five? (Complete every box: 0 = very low, 5 = very high)</t>
  </si>
  <si>
    <t>In your opinion how significant are each of these competitors for charity shop customers, on a scale of zero to five? (Complete every box: 0 = not at all significant, 5 = extremely significant)</t>
  </si>
  <si>
    <t>If yes to any of the above, which of these do you use them to sell? (please type 1 next to all that are relevant)</t>
  </si>
  <si>
    <t>How many shops did you close down in the year?*</t>
  </si>
  <si>
    <t>Which of the following best describes the number of hours given per week by the average volunteer? (please make one selection only by typing 1 next to the relevant option)</t>
  </si>
  <si>
    <t>Which of the following best describes the length of time your shops’ volunteers remain with your charity? (please make one selection only by typing 1 next to the relevant option)</t>
  </si>
  <si>
    <t>Are the figures given above reconcilable to the charity's statutory accounts? (please indicate by typing 1 next to the relevant option)</t>
  </si>
  <si>
    <t>Notes</t>
  </si>
  <si>
    <t>Do you intend to increase or decrease the number of paid staff per shop in the next two years? (please make one selection only by typing 1 next to the relevant option)</t>
  </si>
  <si>
    <t xml:space="preserve">increase  </t>
  </si>
  <si>
    <t xml:space="preserve">decrease  </t>
  </si>
  <si>
    <t>stay the same</t>
  </si>
  <si>
    <t>Do you track transaction volumes (ie number of sales) per shop? (please indicate by typing 1 next to the relevant option)</t>
  </si>
  <si>
    <t>If yes, which best describes the average number of transactions per shop? (please make one selection only by typing 1 next to the relevant option)</t>
  </si>
  <si>
    <t>Do you use your charity’s own website to sell goods? (please make one selection only by typing 1 next to the relevant option)</t>
  </si>
  <si>
    <r>
      <t xml:space="preserve">If yes, which of these do you use it to sell? </t>
    </r>
    <r>
      <rPr>
        <sz val="10"/>
        <rFont val="Arial"/>
        <family val="2"/>
      </rPr>
      <t>(please type 1 next to all options that are relevant)</t>
    </r>
  </si>
  <si>
    <t>Do you use online trading mechanisms? (please make one selection only for each category by typing 1 next to the relevant option)</t>
  </si>
  <si>
    <t>Loss of custom</t>
  </si>
  <si>
    <t>Loss of rates relief</t>
  </si>
  <si>
    <t>Increase in staff costs</t>
  </si>
  <si>
    <t>Shortage of donated stock</t>
  </si>
  <si>
    <t>Level of rag price</t>
  </si>
  <si>
    <t>Shortage of volunteers</t>
  </si>
  <si>
    <t>Impact of minimum wage</t>
  </si>
  <si>
    <t>Threat of VAT on donated goods</t>
  </si>
  <si>
    <t>Shortage of appropriate properties</t>
  </si>
  <si>
    <t>Increase in rental costs</t>
  </si>
  <si>
    <t>Cost of waste removal</t>
  </si>
  <si>
    <t>Increase in insurance costs</t>
  </si>
  <si>
    <t>Employee fraud</t>
  </si>
  <si>
    <t>Increase in costs of legislative compliance</t>
  </si>
  <si>
    <t>Health &amp; safety of customers</t>
  </si>
  <si>
    <t>Health &amp; safety of staff</t>
  </si>
  <si>
    <t>Shoplifting</t>
  </si>
  <si>
    <t>Poor quality of donated stock</t>
  </si>
  <si>
    <t>Competition for donated stock from commercial collectors</t>
  </si>
  <si>
    <t>Chief executive</t>
  </si>
  <si>
    <t>Trustees</t>
  </si>
  <si>
    <t>Finance director or equivalent</t>
  </si>
  <si>
    <t>Internal auditor</t>
  </si>
  <si>
    <t>External consultant</t>
  </si>
  <si>
    <t>‘High street price’ commercial retailers</t>
  </si>
  <si>
    <t>Other charity shops</t>
  </si>
  <si>
    <t>‘Discount’ commercial retailers</t>
  </si>
  <si>
    <t>Commercial gift shops</t>
  </si>
  <si>
    <t>Car boot sales</t>
  </si>
  <si>
    <t>Commercial second hand shops</t>
  </si>
  <si>
    <t>Informal exchange of goods between families and friends</t>
  </si>
  <si>
    <t>Street markets</t>
  </si>
  <si>
    <t>Auction websites such as eBay</t>
  </si>
  <si>
    <t xml:space="preserve">no </t>
  </si>
  <si>
    <t>considering</t>
  </si>
  <si>
    <t>eBay</t>
  </si>
  <si>
    <t>Amazon</t>
  </si>
  <si>
    <t>Bought-in goods</t>
  </si>
  <si>
    <t>Other high-value or celebrity-donated goods</t>
  </si>
  <si>
    <t>Books</t>
  </si>
  <si>
    <t>Furniture</t>
  </si>
  <si>
    <t>Electrical</t>
  </si>
  <si>
    <t>Music/film</t>
  </si>
  <si>
    <t>The Charity Shops Survey will be published in October.</t>
  </si>
  <si>
    <t>Increase by how many shops?</t>
  </si>
  <si>
    <t>Decrease by how many shops?</t>
  </si>
  <si>
    <t>increasing</t>
  </si>
  <si>
    <t>don't know</t>
  </si>
  <si>
    <t xml:space="preserve">increasing </t>
  </si>
  <si>
    <t>decreasing</t>
  </si>
  <si>
    <t>A Sales of donated goods for gift aid should include all donated sales where customers may be converted to sign up to gift aid. This might include over-the-counter donations but not household-collected donations, where appropriate systems for conversion are not in place.</t>
  </si>
  <si>
    <t>E This figure should include all head office costs directly attributable to the retail operation with the exception of head office shops staff included in question 7 above. It should include any central support functions such as finance, HR and IT. Where such support functions are not carried out separately from other charity functions, an allocation should be made to the retail operation on an equitable basis in accordance with standard accounting practice.</t>
  </si>
  <si>
    <t>F These should include depreciation for fixtures and fittings. Please include depreciation of freeholds only if you have not charged notional rent on the line above.</t>
  </si>
  <si>
    <t>Staff costs</t>
  </si>
  <si>
    <t>Other operating costs</t>
  </si>
  <si>
    <t>On average</t>
  </si>
  <si>
    <t>Lowest rent</t>
  </si>
  <si>
    <t>Highest rent</t>
  </si>
  <si>
    <t>less than a year</t>
  </si>
  <si>
    <t>1 to 4.99 years</t>
  </si>
  <si>
    <t>5 to 9.99 years</t>
  </si>
  <si>
    <t>10 to 19.99 years</t>
  </si>
  <si>
    <t>20 years or over</t>
  </si>
  <si>
    <t>freehold</t>
  </si>
  <si>
    <t>What was the total market value of your freehold properties at your year end?</t>
  </si>
  <si>
    <t>Please give details of your shop numbers and how they changed in the year.</t>
  </si>
  <si>
    <t>Name</t>
  </si>
  <si>
    <t>Job title</t>
  </si>
  <si>
    <t>Charity name</t>
  </si>
  <si>
    <t>Address</t>
  </si>
  <si>
    <t>Email</t>
  </si>
  <si>
    <t>Phone number</t>
  </si>
  <si>
    <t>What is the exact date of the financial year end to which these figures are prepared? (dd/mm/yy)</t>
  </si>
  <si>
    <t>How many shops did you have at the start of the year?</t>
  </si>
  <si>
    <t>How many shops did you have at the end of year?</t>
  </si>
  <si>
    <t>Stay the same</t>
  </si>
  <si>
    <t>Paid staff (full time equivalents)</t>
  </si>
  <si>
    <t>In shops</t>
  </si>
  <si>
    <t>In collections or warehousing</t>
  </si>
  <si>
    <t>At area/district or regional level</t>
  </si>
  <si>
    <t>Shops staff at head office</t>
  </si>
  <si>
    <t>Volunteers (actual numbers)</t>
  </si>
  <si>
    <t>Please give the total annual staff costs (in £) of all staff in your shops operation only:</t>
  </si>
  <si>
    <t>What average annual salary do you currently pay full time shop managers (ex London weighting)?</t>
  </si>
  <si>
    <t>yes</t>
  </si>
  <si>
    <t>no</t>
  </si>
  <si>
    <t>improving</t>
  </si>
  <si>
    <t>deteriorating</t>
  </si>
  <si>
    <t>staying the same</t>
  </si>
  <si>
    <t>don’t know</t>
  </si>
  <si>
    <t>Gift aid reclaimed or due to be reclaimed from items sold in this year</t>
  </si>
  <si>
    <t>Sales of Christmas cards (ex VAT)</t>
  </si>
  <si>
    <t>Cash donations at shops</t>
  </si>
  <si>
    <t xml:space="preserve">Sales of other bought-in goods (ex VAT) </t>
  </si>
  <si>
    <t xml:space="preserve">Sales of surplus stock/rags </t>
  </si>
  <si>
    <t xml:space="preserve">Sales in shops of donated goods - non-gift aided items </t>
  </si>
  <si>
    <t>TOTAL INCOME</t>
  </si>
  <si>
    <t xml:space="preserve">Income  </t>
  </si>
  <si>
    <t>Shop rental</t>
  </si>
  <si>
    <t>Expenditure</t>
  </si>
  <si>
    <t xml:space="preserve">Generation/collection of donated goods </t>
  </si>
  <si>
    <t xml:space="preserve">Disposal of waste </t>
  </si>
  <si>
    <t xml:space="preserve">Cost: Christmas cards </t>
  </si>
  <si>
    <t xml:space="preserve">Cost: all other bought-in goods </t>
  </si>
  <si>
    <t xml:space="preserve">Local authority uniform business rates </t>
  </si>
  <si>
    <t>TOTAL EXPENDITURE</t>
  </si>
  <si>
    <t>D This figure should exclude the sale of freeholds or leaseholds.</t>
  </si>
  <si>
    <t>Other (please specify below and give details of yes/considering/etc.)</t>
  </si>
  <si>
    <t>Annual wage bill (£) inc NI, PAYE etc.</t>
  </si>
  <si>
    <t>G All other costs, including cars, repairs, utilities, fitting out costs written off during the year, etc. that have not been separately identified in this table, including costs associated with linked or subsidiary companies where sales generated are shown in the income table above. Please do not include staff costs.</t>
  </si>
  <si>
    <t>Virtual gifts or alternative gifts i.e Schemes that send goats to Africa, sponsoring water sanitation, education on behalf of loved ones etc.</t>
  </si>
  <si>
    <t>Virtual gifts or alternative gifts e.g. schemes that send goats to Africa, sponsoring water sanitation, education on behalf of loved ones etc.</t>
  </si>
  <si>
    <t>Other property costs relating to shops (e.g. warehousing)</t>
  </si>
  <si>
    <t>B These are goods sold in direct aid of your charity objects, e.g. produced by beneficiaries.</t>
  </si>
  <si>
    <t>To identify the contribution of shops open for only part of the year (noted with * in questions above), please can you give the total number of trading weeks these part-year shops were open? (i.e. if two shops were closed after 10 weeks trading and one new shop opened for 30 weeks, the total number of weeks traded by part-year shops would be (2x10) + 30 = 50)</t>
  </si>
  <si>
    <t>Mandatory relief</t>
  </si>
  <si>
    <t>Discretionary relief</t>
  </si>
  <si>
    <t>Collection of second-hand clothing by local authorities</t>
  </si>
  <si>
    <t>Theft of donated stock</t>
  </si>
  <si>
    <t>Negative attitudes from public or other retailers</t>
  </si>
  <si>
    <t>FOR OFFICE USE ONLY</t>
  </si>
  <si>
    <t>What was the income of the WHOLE charity (not just the retail arm) in the latest complete financial year</t>
  </si>
  <si>
    <t xml:space="preserve"> </t>
  </si>
  <si>
    <t>Please give the average numbers of staff and volunteers, in your retail operation only, during the year:</t>
  </si>
  <si>
    <t>ALL PAID RETAIL STAFF</t>
  </si>
  <si>
    <t>TOTAL FOR ALL RETAIL STAFF</t>
  </si>
  <si>
    <t xml:space="preserve"> How many part-time staff are employed in your retail operation?</t>
  </si>
  <si>
    <t>How many full-time staff are employed in your retail operation?</t>
  </si>
  <si>
    <t>Are there any other costs incurred by the retail arm of your charity not mentioned above, such as internal recharges?</t>
  </si>
  <si>
    <t>If yes, how much were these costs?</t>
  </si>
  <si>
    <t>Are there any shops for which you pay no rent, including freehold properties? (please indicate by typing 1 next to the relevant option)</t>
  </si>
  <si>
    <t>If yes, how many shops are rent-free (including freedhold properties)?</t>
  </si>
  <si>
    <t>How many shops do you have in each of the following regions?</t>
  </si>
  <si>
    <t>London</t>
  </si>
  <si>
    <t>South West England</t>
  </si>
  <si>
    <t>South East England</t>
  </si>
  <si>
    <t>East of England</t>
  </si>
  <si>
    <t>West Midlands</t>
  </si>
  <si>
    <t>East Midlands</t>
  </si>
  <si>
    <t>Yorkshire and Humber</t>
  </si>
  <si>
    <t>North West England</t>
  </si>
  <si>
    <t>North East England</t>
  </si>
  <si>
    <t>Scotland</t>
  </si>
  <si>
    <t>Northern Ireland</t>
  </si>
  <si>
    <t>Wales</t>
  </si>
  <si>
    <t>Shops volunteers at head office</t>
  </si>
  <si>
    <t xml:space="preserve"> How many hours, on average, does each part-time staff member work?</t>
  </si>
  <si>
    <t>How many vacant shop positions do you currently have?</t>
  </si>
  <si>
    <t>All shop staff (including shop managers)</t>
  </si>
  <si>
    <t>Shop managers</t>
  </si>
  <si>
    <t>How many paid staff have left the organisation over the last year?</t>
  </si>
  <si>
    <t>How many of these leavers were resignations?</t>
  </si>
  <si>
    <t>How many days absence were taken over the last year?</t>
  </si>
  <si>
    <t>Total number of days lost to absence*</t>
  </si>
  <si>
    <t>Total number of days available**</t>
  </si>
  <si>
    <t>* Absence includes any statuory or excused leave (such as annual leave, maternity leave or bereavement leave)</t>
  </si>
  <si>
    <t>** Number of work days available in a year X number of FTE staff. E.g. if 5 staff work a 5 day week and get 25 days paid holiday a year, this would be (5x52) -25 = 235 work days x 5 staff = 1175</t>
  </si>
  <si>
    <t>If yes, what is your average number of transactions per shop per day?</t>
  </si>
  <si>
    <t>What is the total amount you spend on training for all shops staff?</t>
  </si>
  <si>
    <t>Approximately how many of your shops, as at your year end, have these lengths of time remaining on their leases? (Please ensure that the total number of shops you state is equal to the number of shops at year end in question 3.)</t>
  </si>
  <si>
    <t>All staff costs (the TOTAL from question 9)</t>
  </si>
  <si>
    <t>Have you introduced any of the following specialist shops? (please make one selection only for each category by typing 1 next to the relevant option)</t>
  </si>
  <si>
    <t>COMMENTS</t>
  </si>
  <si>
    <t>How many of each shop type do you have?</t>
  </si>
  <si>
    <t>General shops (excluding specialist stores such as furniture or warehouse shops)</t>
  </si>
  <si>
    <t>Specialist shops</t>
  </si>
  <si>
    <t>How many shops do you have in:</t>
  </si>
  <si>
    <t>Town centres</t>
  </si>
  <si>
    <t>Secondary/non-town centre locations</t>
  </si>
  <si>
    <t>What is the average square footage of your general shops (excluding specialist stores such as furniture or warehouse shops)?</t>
  </si>
  <si>
    <t>What is the average square footage of your specialist shops?</t>
  </si>
  <si>
    <t>Section 4 : Volunteers</t>
  </si>
  <si>
    <t>Section 5 : Financial data</t>
  </si>
  <si>
    <t>Section 6: Rental</t>
  </si>
  <si>
    <t>How many shops managers (FTE) do you employ?</t>
  </si>
  <si>
    <t>Section 7: Other data</t>
  </si>
  <si>
    <t>How well do you think you manage these risks on a scale of zero to five? (Complete every box: 0 = very badly,  5 = very well)</t>
  </si>
  <si>
    <t>What is the average square footage of your shops (sales area only)?</t>
  </si>
  <si>
    <t>How much rent do you pay per shop per year? (please divide total rent by number of shops on which you pay rent)</t>
  </si>
  <si>
    <t>Charity shops are entitled to 80% mandatory relief on business rates if they wholly or mainly sell donated goods. They may also be able to claim 20% discretionary rate relief, granted by the local authority. What was the total monetary value of rate relief on shops, accruing to your charity in the last financial year?</t>
  </si>
  <si>
    <t>Do you expect online sales through your charity's own website to:</t>
  </si>
  <si>
    <t>Do you expect online sales through your online trading mechanisms to:</t>
  </si>
  <si>
    <t>Thank you for your cooperation. The closing date for completed questionnaires is 7 July. If you would like to see how your results will be presented in the published survey, please mark 1 in the box on the right, ensuring you provide your email address below. This is only available if you return your completed questionnaire by 7 July.</t>
  </si>
  <si>
    <r>
      <t xml:space="preserve">Please email this completed form to rob.preston@civilsociety.co.uk </t>
    </r>
    <r>
      <rPr>
        <b/>
        <u/>
        <sz val="10"/>
        <color indexed="10"/>
        <rFont val="Arial"/>
        <family val="2"/>
      </rPr>
      <t>no later than 7 July</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</si>
</sst>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3" formatCode="_-* #,##0.00_-;\-* #,##0.00_-;_-* &quot;-&quot;??_-;_-@_-"/>
    <numFmt numFmtId="164" formatCode="&quot;£&quot;#,##0.00"/>
    <numFmt numFmtId="165" formatCode="dd/mm/yy;@"/>
    <numFmt numFmtId="166" formatCode="_-* #,##0_-;\-* #,##0_-;_-* &quot;-&quot;??_-;_-@_-"/>
    <numFmt numFmtId="167" formatCode="&quot;£&quot;#,##0"/>
  </numFmts>
  <fonts count="13" x14ac:knownFonts="1">
    <font>
      <sz val="10"/>
      <name val="Arial"/>
    </font>
    <font>
      <sz val="10"/>
      <name val="Arial"/>
      <family val="2"/>
    </font>
    <font>
      <sz val="8"/>
      <name val="Arial"/>
      <family val="2"/>
    </font>
    <font>
      <b/>
      <sz val="10"/>
      <name val="Arial"/>
      <family val="2"/>
    </font>
    <font>
      <i/>
      <sz val="10"/>
      <name val="Arial"/>
      <family val="2"/>
    </font>
    <font>
      <u/>
      <sz val="10"/>
      <name val="Arial"/>
      <family val="2"/>
    </font>
    <font>
      <b/>
      <i/>
      <sz val="10"/>
      <color indexed="10"/>
      <name val="Arial"/>
      <family val="2"/>
    </font>
    <font>
      <b/>
      <sz val="10"/>
      <color indexed="9"/>
      <name val="Arial"/>
      <family val="2"/>
    </font>
    <font>
      <b/>
      <i/>
      <sz val="10"/>
      <name val="Arial"/>
      <family val="2"/>
    </font>
    <font>
      <i/>
      <sz val="10"/>
      <color indexed="22"/>
      <name val="Arial"/>
      <family val="2"/>
    </font>
    <font>
      <b/>
      <u/>
      <sz val="10"/>
      <color indexed="10"/>
      <name val="Arial"/>
      <family val="2"/>
    </font>
    <font>
      <b/>
      <sz val="12"/>
      <name val="Arial"/>
      <family val="2"/>
    </font>
    <font>
      <b/>
      <sz val="10"/>
      <color theme="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49">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243">
    <xf numFmtId="0" fontId="0" fillId="0" borderId="0" xfId="0"/>
    <xf numFmtId="0" fontId="0" fillId="2" borderId="2"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3" borderId="0" xfId="0" applyFill="1" applyBorder="1"/>
    <xf numFmtId="0" fontId="3" fillId="3" borderId="0" xfId="0" applyFont="1" applyFill="1"/>
    <xf numFmtId="0" fontId="0" fillId="3" borderId="0" xfId="0" applyFill="1"/>
    <xf numFmtId="0" fontId="4" fillId="3" borderId="0" xfId="0" applyFont="1" applyFill="1" applyAlignment="1">
      <alignment wrapText="1"/>
    </xf>
    <xf numFmtId="0" fontId="4" fillId="3" borderId="0" xfId="0" applyFont="1" applyFill="1" applyAlignment="1">
      <alignment horizontal="center" wrapText="1"/>
    </xf>
    <xf numFmtId="0" fontId="0" fillId="2" borderId="4" xfId="0" applyFill="1" applyBorder="1"/>
    <xf numFmtId="0" fontId="5" fillId="2" borderId="5" xfId="0" applyFont="1" applyFill="1" applyBorder="1" applyAlignment="1">
      <alignment horizontal="right"/>
    </xf>
    <xf numFmtId="0" fontId="0" fillId="2" borderId="2" xfId="0" applyFill="1" applyBorder="1" applyAlignment="1">
      <alignment horizontal="right" wrapText="1"/>
    </xf>
    <xf numFmtId="0" fontId="0" fillId="2" borderId="1" xfId="0" applyFill="1" applyBorder="1" applyAlignment="1">
      <alignment horizontal="right" wrapText="1"/>
    </xf>
    <xf numFmtId="0" fontId="0" fillId="2" borderId="6" xfId="0" applyFill="1" applyBorder="1" applyAlignment="1">
      <alignment horizontal="right"/>
    </xf>
    <xf numFmtId="0" fontId="4" fillId="3" borderId="7" xfId="0" applyFont="1" applyFill="1" applyBorder="1"/>
    <xf numFmtId="0" fontId="3" fillId="3" borderId="3" xfId="0" applyFont="1" applyFill="1" applyBorder="1" applyAlignment="1">
      <alignment horizontal="center" vertical="center"/>
    </xf>
    <xf numFmtId="0" fontId="3" fillId="3" borderId="0" xfId="0" applyFont="1" applyFill="1" applyBorder="1" applyAlignment="1">
      <alignment horizontal="center" vertical="center"/>
    </xf>
    <xf numFmtId="0" fontId="2" fillId="3" borderId="0" xfId="0" applyFont="1" applyFill="1"/>
    <xf numFmtId="0" fontId="2" fillId="3" borderId="0" xfId="0" applyFont="1" applyFill="1" applyBorder="1"/>
    <xf numFmtId="0" fontId="2" fillId="3" borderId="0" xfId="0" applyFont="1" applyFill="1" applyAlignment="1">
      <alignment horizontal="right"/>
    </xf>
    <xf numFmtId="0" fontId="0" fillId="0" borderId="8" xfId="0" applyFill="1" applyBorder="1"/>
    <xf numFmtId="0" fontId="0" fillId="0" borderId="9" xfId="0" applyFill="1" applyBorder="1"/>
    <xf numFmtId="0" fontId="0" fillId="2" borderId="10" xfId="0" applyFill="1" applyBorder="1"/>
    <xf numFmtId="0" fontId="0" fillId="0" borderId="11" xfId="0" applyFill="1" applyBorder="1"/>
    <xf numFmtId="0" fontId="0" fillId="2" borderId="10" xfId="0" applyFill="1" applyBorder="1" applyAlignment="1">
      <alignment wrapText="1"/>
    </xf>
    <xf numFmtId="0" fontId="0" fillId="2" borderId="5" xfId="0" applyFill="1" applyBorder="1"/>
    <xf numFmtId="0" fontId="0" fillId="2" borderId="12" xfId="0" applyFill="1" applyBorder="1"/>
    <xf numFmtId="0" fontId="0" fillId="2" borderId="10" xfId="0" applyFill="1" applyBorder="1" applyAlignment="1">
      <alignment horizontal="left"/>
    </xf>
    <xf numFmtId="0" fontId="2" fillId="3" borderId="0" xfId="0" applyFont="1" applyFill="1" applyBorder="1" applyAlignment="1">
      <alignment horizontal="right"/>
    </xf>
    <xf numFmtId="0" fontId="0" fillId="3" borderId="8" xfId="0" applyFill="1" applyBorder="1"/>
    <xf numFmtId="0" fontId="0" fillId="3" borderId="11" xfId="0" applyFill="1" applyBorder="1"/>
    <xf numFmtId="0" fontId="3" fillId="3" borderId="13" xfId="0" applyFont="1" applyFill="1" applyBorder="1" applyAlignment="1">
      <alignment horizontal="center" vertical="center"/>
    </xf>
    <xf numFmtId="0" fontId="0" fillId="0" borderId="0" xfId="0" applyFill="1" applyBorder="1" applyAlignment="1">
      <alignment horizontal="center" vertical="center"/>
    </xf>
    <xf numFmtId="0" fontId="0" fillId="3" borderId="9" xfId="0" applyFill="1" applyBorder="1"/>
    <xf numFmtId="0" fontId="7" fillId="4" borderId="0" xfId="0" applyFont="1" applyFill="1" applyAlignment="1">
      <alignment horizontal="center"/>
    </xf>
    <xf numFmtId="0" fontId="4" fillId="3" borderId="0" xfId="0" applyFont="1" applyFill="1" applyAlignment="1">
      <alignment horizontal="left" wrapText="1"/>
    </xf>
    <xf numFmtId="0" fontId="0" fillId="0" borderId="8" xfId="0" applyFill="1" applyBorder="1" applyAlignment="1">
      <alignment horizontal="left" wrapText="1"/>
    </xf>
    <xf numFmtId="0" fontId="0" fillId="0" borderId="9" xfId="0" applyFill="1" applyBorder="1" applyAlignment="1">
      <alignment horizontal="left" wrapText="1"/>
    </xf>
    <xf numFmtId="0" fontId="0" fillId="3" borderId="0" xfId="0" applyFill="1" applyBorder="1" applyAlignment="1"/>
    <xf numFmtId="0" fontId="3" fillId="2" borderId="1" xfId="0" applyFont="1" applyFill="1" applyBorder="1" applyAlignment="1">
      <alignment horizontal="right"/>
    </xf>
    <xf numFmtId="0" fontId="3" fillId="2" borderId="5" xfId="0" applyFont="1" applyFill="1" applyBorder="1" applyAlignment="1">
      <alignment horizontal="right"/>
    </xf>
    <xf numFmtId="0" fontId="3" fillId="2" borderId="2" xfId="0" applyFont="1" applyFill="1" applyBorder="1" applyAlignment="1">
      <alignment horizontal="right"/>
    </xf>
    <xf numFmtId="8" fontId="0" fillId="0" borderId="8" xfId="0" applyNumberFormat="1" applyFill="1" applyBorder="1"/>
    <xf numFmtId="8" fontId="0" fillId="0" borderId="9" xfId="0" applyNumberFormat="1" applyFill="1" applyBorder="1"/>
    <xf numFmtId="164" fontId="0" fillId="0" borderId="4" xfId="0" applyNumberFormat="1" applyFill="1" applyBorder="1"/>
    <xf numFmtId="164" fontId="0" fillId="0" borderId="8" xfId="0" applyNumberFormat="1" applyFill="1" applyBorder="1"/>
    <xf numFmtId="164" fontId="0" fillId="0" borderId="9" xfId="0" applyNumberFormat="1" applyFill="1" applyBorder="1"/>
    <xf numFmtId="164" fontId="0" fillId="0" borderId="11" xfId="0" applyNumberFormat="1" applyFill="1" applyBorder="1"/>
    <xf numFmtId="165" fontId="0" fillId="0" borderId="11" xfId="0" applyNumberFormat="1" applyFill="1" applyBorder="1" applyAlignment="1">
      <alignment horizontal="right"/>
    </xf>
    <xf numFmtId="8" fontId="1" fillId="0" borderId="8" xfId="0" applyNumberFormat="1" applyFont="1" applyFill="1" applyBorder="1"/>
    <xf numFmtId="0" fontId="9" fillId="3" borderId="9" xfId="0" applyFont="1" applyFill="1" applyBorder="1" applyAlignment="1">
      <alignment horizontal="center"/>
    </xf>
    <xf numFmtId="0" fontId="9" fillId="0" borderId="14" xfId="0" applyFont="1" applyFill="1" applyBorder="1" applyAlignment="1">
      <alignment horizontal="right"/>
    </xf>
    <xf numFmtId="0" fontId="0" fillId="2" borderId="15" xfId="0" applyFill="1" applyBorder="1" applyAlignment="1">
      <alignment horizontal="right"/>
    </xf>
    <xf numFmtId="0" fontId="7" fillId="3" borderId="0" xfId="0" applyFont="1" applyFill="1" applyAlignment="1">
      <alignment horizontal="center"/>
    </xf>
    <xf numFmtId="0" fontId="3" fillId="3" borderId="16" xfId="0" applyFont="1" applyFill="1" applyBorder="1"/>
    <xf numFmtId="0" fontId="3" fillId="3" borderId="17" xfId="0" applyFont="1" applyFill="1" applyBorder="1" applyAlignment="1">
      <alignment horizontal="center"/>
    </xf>
    <xf numFmtId="0" fontId="3" fillId="3" borderId="18" xfId="0" applyFont="1" applyFill="1" applyBorder="1"/>
    <xf numFmtId="0" fontId="9" fillId="3" borderId="0" xfId="0" applyFont="1" applyFill="1" applyBorder="1" applyAlignment="1">
      <alignment horizontal="right"/>
    </xf>
    <xf numFmtId="164" fontId="0" fillId="3" borderId="0" xfId="0" applyNumberFormat="1" applyFill="1" applyBorder="1"/>
    <xf numFmtId="164" fontId="0" fillId="3" borderId="8" xfId="0" applyNumberFormat="1" applyFill="1" applyBorder="1"/>
    <xf numFmtId="164" fontId="0" fillId="3" borderId="9" xfId="0" applyNumberFormat="1" applyFill="1" applyBorder="1"/>
    <xf numFmtId="0" fontId="3" fillId="3" borderId="0" xfId="0" applyFont="1" applyFill="1" applyBorder="1" applyAlignment="1">
      <alignment horizontal="center"/>
    </xf>
    <xf numFmtId="166" fontId="0" fillId="3" borderId="0" xfId="1" applyNumberFormat="1" applyFont="1" applyFill="1"/>
    <xf numFmtId="166" fontId="0" fillId="3" borderId="3" xfId="1" applyNumberFormat="1" applyFont="1" applyFill="1" applyBorder="1"/>
    <xf numFmtId="164" fontId="0" fillId="3" borderId="3" xfId="0" applyNumberFormat="1" applyFill="1" applyBorder="1"/>
    <xf numFmtId="165" fontId="0" fillId="3" borderId="3" xfId="0" applyNumberFormat="1" applyFill="1" applyBorder="1"/>
    <xf numFmtId="0" fontId="0" fillId="3" borderId="3" xfId="0" applyFill="1" applyBorder="1"/>
    <xf numFmtId="0" fontId="11" fillId="3" borderId="0" xfId="0" applyFont="1" applyFill="1"/>
    <xf numFmtId="0" fontId="7" fillId="0" borderId="0" xfId="0" applyFont="1" applyFill="1" applyBorder="1" applyAlignment="1">
      <alignment horizontal="center"/>
    </xf>
    <xf numFmtId="0" fontId="0" fillId="3" borderId="3" xfId="1" applyNumberFormat="1" applyFont="1" applyFill="1" applyBorder="1" applyAlignment="1">
      <alignment horizontal="right"/>
    </xf>
    <xf numFmtId="0" fontId="3" fillId="0" borderId="3" xfId="0" applyFont="1" applyFill="1" applyBorder="1" applyAlignment="1">
      <alignment horizontal="center" vertical="center"/>
    </xf>
    <xf numFmtId="0" fontId="0" fillId="0" borderId="8" xfId="0" applyFill="1" applyBorder="1" applyAlignment="1">
      <alignment horizontal="right"/>
    </xf>
    <xf numFmtId="0" fontId="0" fillId="3" borderId="0" xfId="0" applyFill="1" applyBorder="1" applyAlignment="1">
      <alignment horizontal="center"/>
    </xf>
    <xf numFmtId="0" fontId="0" fillId="5" borderId="0" xfId="0" applyFill="1" applyBorder="1" applyAlignment="1">
      <alignment horizontal="center" vertical="center"/>
    </xf>
    <xf numFmtId="0" fontId="0" fillId="5" borderId="0" xfId="0" applyFill="1" applyBorder="1" applyAlignment="1">
      <alignment horizontal="right"/>
    </xf>
    <xf numFmtId="164" fontId="0" fillId="5" borderId="0" xfId="0" applyNumberFormat="1" applyFill="1" applyBorder="1"/>
    <xf numFmtId="0" fontId="0" fillId="5" borderId="0" xfId="0" applyFill="1" applyBorder="1" applyAlignment="1">
      <alignment horizontal="center" vertical="center"/>
    </xf>
    <xf numFmtId="0" fontId="0" fillId="5" borderId="0" xfId="0" applyFill="1" applyBorder="1" applyAlignment="1">
      <alignment vertical="center"/>
    </xf>
    <xf numFmtId="0" fontId="1" fillId="6" borderId="2" xfId="0" applyFont="1" applyFill="1" applyBorder="1" applyAlignment="1">
      <alignment horizontal="right"/>
    </xf>
    <xf numFmtId="0" fontId="1" fillId="2" borderId="1" xfId="0" applyFont="1" applyFill="1" applyBorder="1" applyAlignment="1">
      <alignment horizontal="right"/>
    </xf>
    <xf numFmtId="0" fontId="0" fillId="3" borderId="0" xfId="0" applyFill="1" applyAlignment="1">
      <alignment horizontal="center"/>
    </xf>
    <xf numFmtId="0" fontId="0" fillId="6" borderId="5" xfId="0" applyFill="1" applyBorder="1" applyAlignment="1">
      <alignment horizontal="left" vertical="top"/>
    </xf>
    <xf numFmtId="0" fontId="0" fillId="6" borderId="2" xfId="0" applyFill="1" applyBorder="1" applyAlignment="1">
      <alignment horizontal="right"/>
    </xf>
    <xf numFmtId="164" fontId="0" fillId="5" borderId="8" xfId="0" applyNumberFormat="1" applyFill="1" applyBorder="1"/>
    <xf numFmtId="0" fontId="0" fillId="6" borderId="1" xfId="0" applyFill="1" applyBorder="1" applyAlignment="1">
      <alignment horizontal="right"/>
    </xf>
    <xf numFmtId="164" fontId="0" fillId="5" borderId="9" xfId="0" applyNumberFormat="1" applyFill="1" applyBorder="1"/>
    <xf numFmtId="0" fontId="0" fillId="3" borderId="13" xfId="0" applyFill="1" applyBorder="1" applyAlignment="1">
      <alignment horizontal="center"/>
    </xf>
    <xf numFmtId="0" fontId="5" fillId="5" borderId="0" xfId="0" applyFont="1" applyFill="1" applyBorder="1" applyAlignment="1">
      <alignment horizontal="left"/>
    </xf>
    <xf numFmtId="0" fontId="0" fillId="3" borderId="20" xfId="0" applyFill="1" applyBorder="1"/>
    <xf numFmtId="0" fontId="0" fillId="3" borderId="21" xfId="0" applyFill="1" applyBorder="1"/>
    <xf numFmtId="164" fontId="0" fillId="0" borderId="0" xfId="0" applyNumberFormat="1" applyFill="1" applyBorder="1"/>
    <xf numFmtId="0" fontId="1" fillId="2" borderId="10" xfId="0" applyFont="1" applyFill="1" applyBorder="1" applyAlignment="1">
      <alignment horizontal="left"/>
    </xf>
    <xf numFmtId="0" fontId="1" fillId="2" borderId="5" xfId="0" applyFont="1" applyFill="1" applyBorder="1" applyAlignment="1">
      <alignment horizontal="left" vertical="top"/>
    </xf>
    <xf numFmtId="0" fontId="1" fillId="2" borderId="2" xfId="0" applyFont="1" applyFill="1" applyBorder="1" applyAlignment="1">
      <alignment horizontal="left" wrapText="1"/>
    </xf>
    <xf numFmtId="0" fontId="1" fillId="2" borderId="1" xfId="0" applyFont="1" applyFill="1" applyBorder="1" applyAlignment="1">
      <alignment horizontal="left" vertical="top"/>
    </xf>
    <xf numFmtId="0" fontId="0" fillId="6" borderId="2" xfId="0" applyFill="1" applyBorder="1" applyAlignment="1"/>
    <xf numFmtId="0" fontId="0" fillId="6" borderId="1" xfId="0" applyFill="1" applyBorder="1" applyAlignment="1"/>
    <xf numFmtId="3" fontId="0" fillId="3" borderId="3" xfId="0" applyNumberFormat="1" applyFill="1" applyBorder="1"/>
    <xf numFmtId="164" fontId="0" fillId="3" borderId="3" xfId="1" applyNumberFormat="1" applyFont="1" applyFill="1" applyBorder="1" applyAlignment="1">
      <alignment horizontal="right"/>
    </xf>
    <xf numFmtId="0" fontId="1" fillId="3" borderId="3" xfId="0" applyFont="1" applyFill="1" applyBorder="1"/>
    <xf numFmtId="0" fontId="1" fillId="2" borderId="2" xfId="0" applyFont="1" applyFill="1" applyBorder="1" applyAlignment="1">
      <alignment horizontal="right"/>
    </xf>
    <xf numFmtId="0" fontId="3" fillId="3" borderId="0" xfId="0" applyFont="1" applyFill="1" applyBorder="1" applyAlignment="1">
      <alignment horizontal="center" vertical="center"/>
    </xf>
    <xf numFmtId="167" fontId="0" fillId="0" borderId="11" xfId="0" applyNumberFormat="1" applyFill="1" applyBorder="1"/>
    <xf numFmtId="167" fontId="0" fillId="3" borderId="3" xfId="0" applyNumberFormat="1" applyFill="1" applyBorder="1"/>
    <xf numFmtId="0" fontId="1" fillId="3" borderId="0" xfId="0" applyFont="1" applyFill="1"/>
    <xf numFmtId="0" fontId="0" fillId="5" borderId="0" xfId="0" applyFill="1" applyBorder="1" applyAlignment="1">
      <alignment horizontal="center" vertical="center"/>
    </xf>
    <xf numFmtId="0" fontId="1" fillId="6" borderId="2" xfId="0" applyFont="1" applyFill="1" applyBorder="1" applyAlignment="1">
      <alignment horizontal="right"/>
    </xf>
    <xf numFmtId="0" fontId="3" fillId="3" borderId="13" xfId="0" applyFont="1" applyFill="1" applyBorder="1" applyAlignment="1">
      <alignment horizontal="center" vertical="center"/>
    </xf>
    <xf numFmtId="0" fontId="3" fillId="3" borderId="0" xfId="0" applyFont="1" applyFill="1" applyBorder="1" applyAlignment="1">
      <alignment horizontal="center" vertical="center"/>
    </xf>
    <xf numFmtId="0" fontId="0" fillId="6" borderId="2" xfId="0" applyFill="1" applyBorder="1" applyAlignment="1">
      <alignment horizontal="right"/>
    </xf>
    <xf numFmtId="164" fontId="0" fillId="0" borderId="44" xfId="0" applyNumberFormat="1" applyFill="1" applyBorder="1"/>
    <xf numFmtId="0" fontId="1" fillId="2" borderId="31" xfId="0" applyFont="1" applyFill="1" applyBorder="1"/>
    <xf numFmtId="0" fontId="0" fillId="2" borderId="2" xfId="0" applyFill="1" applyBorder="1"/>
    <xf numFmtId="0" fontId="0" fillId="3" borderId="3" xfId="0" applyNumberFormat="1" applyFill="1" applyBorder="1"/>
    <xf numFmtId="0" fontId="0" fillId="0" borderId="4" xfId="0" applyFill="1" applyBorder="1"/>
    <xf numFmtId="0" fontId="9" fillId="0" borderId="23" xfId="0" applyFont="1" applyFill="1" applyBorder="1" applyAlignment="1">
      <alignment horizontal="right"/>
    </xf>
    <xf numFmtId="0" fontId="9" fillId="0" borderId="24" xfId="0" applyFont="1" applyFill="1" applyBorder="1" applyAlignment="1">
      <alignment horizontal="right"/>
    </xf>
    <xf numFmtId="0" fontId="0" fillId="2" borderId="25" xfId="0" applyFill="1" applyBorder="1" applyAlignment="1">
      <alignment wrapText="1"/>
    </xf>
    <xf numFmtId="0" fontId="0" fillId="2" borderId="26" xfId="0" applyFill="1" applyBorder="1" applyAlignment="1">
      <alignment wrapText="1"/>
    </xf>
    <xf numFmtId="0" fontId="9" fillId="0" borderId="32" xfId="0" applyFont="1" applyFill="1" applyBorder="1" applyAlignment="1">
      <alignment horizontal="right" vertical="center"/>
    </xf>
    <xf numFmtId="0" fontId="9" fillId="0" borderId="29" xfId="0" applyFont="1" applyFill="1" applyBorder="1" applyAlignment="1">
      <alignment horizontal="right" vertical="center"/>
    </xf>
    <xf numFmtId="0" fontId="0" fillId="2" borderId="47" xfId="0" applyFill="1" applyBorder="1" applyAlignment="1">
      <alignment horizontal="center" vertical="center"/>
    </xf>
    <xf numFmtId="0" fontId="0" fillId="2" borderId="13" xfId="0" applyFill="1" applyBorder="1" applyAlignment="1">
      <alignment horizontal="center" vertical="center"/>
    </xf>
    <xf numFmtId="0" fontId="0" fillId="2" borderId="40" xfId="0" applyFill="1" applyBorder="1" applyAlignment="1">
      <alignment horizontal="center" vertical="center"/>
    </xf>
    <xf numFmtId="0" fontId="3" fillId="3" borderId="16"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 fillId="6" borderId="23" xfId="0" applyFont="1" applyFill="1" applyBorder="1" applyAlignment="1">
      <alignment horizontal="left"/>
    </xf>
    <xf numFmtId="0" fontId="1" fillId="6" borderId="24" xfId="0" applyFont="1" applyFill="1" applyBorder="1" applyAlignment="1">
      <alignment horizontal="left"/>
    </xf>
    <xf numFmtId="0" fontId="7" fillId="4" borderId="0" xfId="0" applyFont="1" applyFill="1" applyBorder="1" applyAlignment="1">
      <alignment horizontal="center"/>
    </xf>
    <xf numFmtId="0" fontId="7" fillId="4" borderId="48" xfId="0" applyFont="1" applyFill="1" applyBorder="1" applyAlignment="1">
      <alignment horizontal="center"/>
    </xf>
    <xf numFmtId="0" fontId="3" fillId="3" borderId="13" xfId="0" applyFont="1" applyFill="1" applyBorder="1" applyAlignment="1">
      <alignment horizontal="center" vertical="center"/>
    </xf>
    <xf numFmtId="0" fontId="3" fillId="3" borderId="0"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0" xfId="0" applyFont="1" applyFill="1" applyBorder="1" applyAlignment="1">
      <alignment horizontal="center" vertical="center"/>
    </xf>
    <xf numFmtId="0" fontId="12" fillId="7" borderId="48" xfId="0" applyFont="1" applyFill="1" applyBorder="1" applyAlignment="1">
      <alignment horizontal="center" vertical="center"/>
    </xf>
    <xf numFmtId="0" fontId="1" fillId="2" borderId="5" xfId="0" applyFont="1" applyFill="1" applyBorder="1" applyAlignment="1">
      <alignment horizontal="left"/>
    </xf>
    <xf numFmtId="0" fontId="0" fillId="2" borderId="4" xfId="0" applyFill="1" applyBorder="1" applyAlignment="1">
      <alignment horizontal="left"/>
    </xf>
    <xf numFmtId="0" fontId="0" fillId="0" borderId="17" xfId="0" applyBorder="1" applyAlignment="1"/>
    <xf numFmtId="0" fontId="0" fillId="0" borderId="18" xfId="0" applyBorder="1" applyAlignment="1"/>
    <xf numFmtId="0" fontId="0" fillId="2" borderId="5" xfId="0" applyFill="1" applyBorder="1" applyAlignment="1">
      <alignment horizontal="left" wrapText="1"/>
    </xf>
    <xf numFmtId="0" fontId="0" fillId="2" borderId="4" xfId="0" applyFill="1" applyBorder="1" applyAlignment="1">
      <alignment horizontal="left" wrapText="1"/>
    </xf>
    <xf numFmtId="0" fontId="1" fillId="6" borderId="2" xfId="0" applyFont="1" applyFill="1" applyBorder="1" applyAlignment="1">
      <alignment horizontal="right"/>
    </xf>
    <xf numFmtId="0" fontId="0" fillId="6" borderId="8" xfId="0" applyFill="1" applyBorder="1" applyAlignment="1">
      <alignment horizontal="right"/>
    </xf>
    <xf numFmtId="0" fontId="3" fillId="3" borderId="3"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0" fillId="6" borderId="2" xfId="0" applyFill="1" applyBorder="1" applyAlignment="1">
      <alignment horizontal="right"/>
    </xf>
    <xf numFmtId="0" fontId="0" fillId="2" borderId="37" xfId="0" applyFill="1" applyBorder="1" applyAlignment="1">
      <alignment horizontal="center" vertical="center"/>
    </xf>
    <xf numFmtId="0" fontId="0" fillId="2" borderId="25" xfId="0" applyFill="1" applyBorder="1" applyAlignment="1">
      <alignment horizontal="left" wrapText="1"/>
    </xf>
    <xf numFmtId="0" fontId="0" fillId="2" borderId="26"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0" fontId="0" fillId="2" borderId="15" xfId="0" applyFill="1" applyBorder="1" applyAlignment="1">
      <alignment horizontal="right"/>
    </xf>
    <xf numFmtId="0" fontId="0" fillId="2" borderId="39" xfId="0" applyFill="1" applyBorder="1" applyAlignment="1">
      <alignment horizontal="right"/>
    </xf>
    <xf numFmtId="0" fontId="0" fillId="2" borderId="5" xfId="0" applyFill="1" applyBorder="1" applyAlignment="1"/>
    <xf numFmtId="0" fontId="0" fillId="2" borderId="4" xfId="0" applyFill="1" applyBorder="1" applyAlignment="1"/>
    <xf numFmtId="0" fontId="0" fillId="2" borderId="5" xfId="0" applyFill="1" applyBorder="1" applyAlignment="1">
      <alignment horizontal="left"/>
    </xf>
    <xf numFmtId="0" fontId="0" fillId="2" borderId="45" xfId="0" applyFill="1" applyBorder="1" applyAlignment="1">
      <alignment horizontal="center" vertical="center"/>
    </xf>
    <xf numFmtId="0" fontId="0" fillId="2" borderId="44" xfId="0" applyFill="1" applyBorder="1" applyAlignment="1">
      <alignment horizontal="center" vertical="center"/>
    </xf>
    <xf numFmtId="0" fontId="0" fillId="2" borderId="46" xfId="0" applyFill="1" applyBorder="1" applyAlignment="1">
      <alignment horizontal="center" vertical="center"/>
    </xf>
    <xf numFmtId="0" fontId="0" fillId="2" borderId="2" xfId="0" applyFill="1" applyBorder="1" applyAlignment="1">
      <alignment horizontal="right" wrapText="1"/>
    </xf>
    <xf numFmtId="0" fontId="0" fillId="2" borderId="8" xfId="0" applyFill="1" applyBorder="1" applyAlignment="1">
      <alignment horizontal="right" wrapText="1"/>
    </xf>
    <xf numFmtId="0" fontId="1" fillId="6" borderId="5" xfId="0" applyFont="1" applyFill="1" applyBorder="1" applyAlignment="1">
      <alignment wrapText="1"/>
    </xf>
    <xf numFmtId="0" fontId="0" fillId="6" borderId="4" xfId="0" applyFill="1" applyBorder="1" applyAlignment="1">
      <alignment wrapText="1"/>
    </xf>
    <xf numFmtId="0" fontId="0" fillId="0" borderId="17" xfId="0" applyBorder="1" applyAlignment="1">
      <alignment vertical="center"/>
    </xf>
    <xf numFmtId="0" fontId="0" fillId="0" borderId="18" xfId="0" applyBorder="1" applyAlignment="1">
      <alignment vertical="center"/>
    </xf>
    <xf numFmtId="0" fontId="0" fillId="0" borderId="17" xfId="0" applyBorder="1" applyAlignment="1">
      <alignment horizontal="center"/>
    </xf>
    <xf numFmtId="0" fontId="0" fillId="0" borderId="18" xfId="0" applyBorder="1" applyAlignment="1">
      <alignment horizontal="center"/>
    </xf>
    <xf numFmtId="0" fontId="9" fillId="3" borderId="32" xfId="0" applyFont="1" applyFill="1" applyBorder="1" applyAlignment="1">
      <alignment horizontal="right"/>
    </xf>
    <xf numFmtId="0" fontId="9" fillId="3" borderId="29" xfId="0" applyFont="1" applyFill="1" applyBorder="1" applyAlignment="1">
      <alignment horizontal="right"/>
    </xf>
    <xf numFmtId="0" fontId="0" fillId="0" borderId="23" xfId="0" applyFill="1" applyBorder="1" applyAlignment="1">
      <alignment horizontal="center"/>
    </xf>
    <xf numFmtId="0" fontId="0" fillId="0" borderId="24" xfId="0" applyFill="1" applyBorder="1" applyAlignment="1">
      <alignment horizontal="center"/>
    </xf>
    <xf numFmtId="0" fontId="1" fillId="0" borderId="23" xfId="0" applyFont="1" applyFill="1" applyBorder="1" applyAlignment="1">
      <alignment horizontal="center"/>
    </xf>
    <xf numFmtId="0" fontId="0" fillId="0" borderId="24" xfId="0" applyBorder="1" applyAlignment="1">
      <alignment horizontal="center"/>
    </xf>
    <xf numFmtId="0" fontId="0" fillId="6" borderId="23" xfId="0" applyFill="1" applyBorder="1" applyAlignment="1">
      <alignment horizontal="right"/>
    </xf>
    <xf numFmtId="0" fontId="0" fillId="6" borderId="24" xfId="0" applyFill="1" applyBorder="1" applyAlignment="1">
      <alignment horizontal="right"/>
    </xf>
    <xf numFmtId="0" fontId="9" fillId="3" borderId="1" xfId="0" applyFont="1" applyFill="1" applyBorder="1" applyAlignment="1">
      <alignment horizontal="right"/>
    </xf>
    <xf numFmtId="0" fontId="9" fillId="3" borderId="9" xfId="0" applyFont="1" applyFill="1" applyBorder="1" applyAlignment="1">
      <alignment horizontal="right"/>
    </xf>
    <xf numFmtId="0" fontId="4" fillId="2" borderId="3" xfId="0" applyFont="1" applyFill="1" applyBorder="1" applyAlignment="1">
      <alignment horizontal="left" wrapText="1"/>
    </xf>
    <xf numFmtId="0" fontId="4" fillId="2" borderId="8" xfId="0" applyFont="1" applyFill="1" applyBorder="1" applyAlignment="1">
      <alignment horizontal="left"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9" fillId="0" borderId="12" xfId="0" applyFont="1" applyFill="1" applyBorder="1" applyAlignment="1">
      <alignment horizontal="right"/>
    </xf>
    <xf numFmtId="0" fontId="9" fillId="0" borderId="19" xfId="0" applyFont="1" applyFill="1" applyBorder="1" applyAlignment="1">
      <alignment horizontal="right"/>
    </xf>
    <xf numFmtId="0" fontId="0" fillId="5" borderId="0" xfId="0" applyFill="1" applyBorder="1" applyAlignment="1">
      <alignment horizontal="center" vertical="center"/>
    </xf>
    <xf numFmtId="0" fontId="0" fillId="2" borderId="33" xfId="0" applyFill="1" applyBorder="1" applyAlignment="1"/>
    <xf numFmtId="0" fontId="0" fillId="2" borderId="34" xfId="0" applyFill="1" applyBorder="1" applyAlignment="1"/>
    <xf numFmtId="0" fontId="7" fillId="0" borderId="0" xfId="0" applyFont="1" applyFill="1" applyBorder="1" applyAlignment="1">
      <alignment horizontal="center"/>
    </xf>
    <xf numFmtId="0" fontId="1" fillId="2" borderId="5" xfId="0" applyFont="1" applyFill="1" applyBorder="1" applyAlignment="1">
      <alignment horizontal="left" wrapText="1"/>
    </xf>
    <xf numFmtId="0" fontId="4" fillId="3" borderId="43" xfId="0" applyFont="1" applyFill="1" applyBorder="1" applyAlignment="1">
      <alignment horizontal="left" wrapText="1"/>
    </xf>
    <xf numFmtId="0" fontId="4" fillId="3" borderId="44" xfId="0" applyFont="1" applyFill="1" applyBorder="1" applyAlignment="1">
      <alignment horizontal="left" wrapText="1"/>
    </xf>
    <xf numFmtId="0" fontId="4" fillId="6" borderId="30" xfId="0" applyFont="1" applyFill="1" applyBorder="1" applyAlignment="1">
      <alignment horizontal="center" vertical="center"/>
    </xf>
    <xf numFmtId="0" fontId="4" fillId="6" borderId="31" xfId="0" applyFont="1" applyFill="1" applyBorder="1" applyAlignment="1">
      <alignment horizontal="center" vertical="center"/>
    </xf>
    <xf numFmtId="0" fontId="1" fillId="2" borderId="23" xfId="0" applyFont="1" applyFill="1" applyBorder="1" applyAlignment="1">
      <alignment horizontal="right"/>
    </xf>
    <xf numFmtId="0" fontId="1" fillId="2" borderId="24" xfId="0" applyFont="1" applyFill="1" applyBorder="1" applyAlignment="1">
      <alignment horizontal="right"/>
    </xf>
    <xf numFmtId="0" fontId="0" fillId="3" borderId="0" xfId="0" applyFill="1" applyAlignment="1">
      <alignment horizontal="center"/>
    </xf>
    <xf numFmtId="0" fontId="4" fillId="6" borderId="28" xfId="0" applyFont="1" applyFill="1" applyBorder="1" applyAlignment="1">
      <alignment horizontal="right" wrapText="1"/>
    </xf>
    <xf numFmtId="0" fontId="4" fillId="6" borderId="29" xfId="0" applyFont="1" applyFill="1" applyBorder="1" applyAlignment="1">
      <alignment horizontal="right" wrapText="1"/>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38" xfId="0" applyFont="1" applyFill="1" applyBorder="1" applyAlignment="1">
      <alignment horizontal="center" vertical="top" wrapText="1"/>
    </xf>
    <xf numFmtId="0" fontId="3" fillId="2" borderId="22" xfId="0" applyFont="1" applyFill="1" applyBorder="1" applyAlignment="1">
      <alignment horizontal="center" vertical="top"/>
    </xf>
    <xf numFmtId="0" fontId="3" fillId="2" borderId="33" xfId="0" applyFont="1" applyFill="1" applyBorder="1" applyAlignment="1">
      <alignment horizontal="center" vertical="top"/>
    </xf>
    <xf numFmtId="0" fontId="3" fillId="2" borderId="34" xfId="0" applyFont="1" applyFill="1" applyBorder="1" applyAlignment="1">
      <alignment horizontal="center" vertical="top"/>
    </xf>
    <xf numFmtId="0" fontId="9" fillId="3" borderId="15"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2" borderId="25" xfId="0" applyFill="1" applyBorder="1" applyAlignment="1">
      <alignment horizontal="left"/>
    </xf>
    <xf numFmtId="0" fontId="0" fillId="2" borderId="26" xfId="0" applyFill="1" applyBorder="1" applyAlignment="1">
      <alignment horizontal="left"/>
    </xf>
    <xf numFmtId="0" fontId="9" fillId="3" borderId="2" xfId="0" applyFont="1" applyFill="1" applyBorder="1" applyAlignment="1">
      <alignment horizontal="right"/>
    </xf>
    <xf numFmtId="0" fontId="9" fillId="3" borderId="8" xfId="0" applyFont="1" applyFill="1" applyBorder="1" applyAlignment="1">
      <alignment horizontal="right"/>
    </xf>
    <xf numFmtId="0" fontId="9" fillId="3" borderId="23" xfId="0" applyFont="1" applyFill="1" applyBorder="1" applyAlignment="1">
      <alignment horizontal="right"/>
    </xf>
    <xf numFmtId="0" fontId="9" fillId="3" borderId="24" xfId="0" applyFont="1" applyFill="1" applyBorder="1" applyAlignment="1">
      <alignment horizontal="right"/>
    </xf>
    <xf numFmtId="0" fontId="1" fillId="2" borderId="25" xfId="0" applyFont="1" applyFill="1" applyBorder="1" applyAlignment="1">
      <alignment horizontal="left" wrapText="1"/>
    </xf>
    <xf numFmtId="0" fontId="0" fillId="3" borderId="13" xfId="0" applyFill="1" applyBorder="1" applyAlignment="1">
      <alignment horizontal="center"/>
    </xf>
    <xf numFmtId="0" fontId="0" fillId="3" borderId="0" xfId="0" applyFill="1" applyBorder="1" applyAlignment="1">
      <alignment horizontal="center"/>
    </xf>
    <xf numFmtId="0" fontId="9" fillId="0" borderId="2" xfId="0" applyFont="1" applyFill="1" applyBorder="1" applyAlignment="1">
      <alignment horizontal="right"/>
    </xf>
    <xf numFmtId="0" fontId="9" fillId="0" borderId="8" xfId="0" applyFont="1" applyFill="1" applyBorder="1" applyAlignment="1">
      <alignment horizontal="right"/>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 xfId="0" applyFill="1" applyBorder="1" applyAlignment="1">
      <alignment horizontal="center" vertical="center"/>
    </xf>
    <xf numFmtId="0" fontId="7" fillId="4" borderId="22" xfId="0" applyFont="1" applyFill="1" applyBorder="1" applyAlignment="1">
      <alignment horizontal="center"/>
    </xf>
    <xf numFmtId="0" fontId="0" fillId="2" borderId="40" xfId="0" applyFill="1" applyBorder="1" applyAlignment="1">
      <alignment horizontal="left"/>
    </xf>
    <xf numFmtId="0" fontId="0" fillId="2" borderId="41" xfId="0" applyFill="1" applyBorder="1" applyAlignment="1">
      <alignment horizontal="left"/>
    </xf>
    <xf numFmtId="0" fontId="4" fillId="6" borderId="27" xfId="0" applyFont="1" applyFill="1" applyBorder="1" applyAlignment="1">
      <alignment horizontal="right"/>
    </xf>
    <xf numFmtId="0" fontId="4" fillId="6" borderId="26" xfId="0" applyFont="1" applyFill="1" applyBorder="1" applyAlignment="1">
      <alignment horizontal="right"/>
    </xf>
    <xf numFmtId="0" fontId="0" fillId="6" borderId="5" xfId="0" applyFill="1" applyBorder="1" applyAlignment="1">
      <alignment horizontal="left" vertical="top"/>
    </xf>
    <xf numFmtId="0" fontId="0" fillId="6" borderId="4" xfId="0" applyFill="1" applyBorder="1" applyAlignment="1">
      <alignment horizontal="left" vertical="top"/>
    </xf>
    <xf numFmtId="0" fontId="0" fillId="6" borderId="2" xfId="0" applyFill="1" applyBorder="1" applyAlignment="1">
      <alignment horizontal="left" vertical="top"/>
    </xf>
    <xf numFmtId="0" fontId="0" fillId="6" borderId="8" xfId="0" applyFill="1" applyBorder="1" applyAlignment="1">
      <alignment horizontal="left" vertical="top"/>
    </xf>
    <xf numFmtId="0" fontId="4" fillId="2" borderId="6" xfId="0" applyFont="1" applyFill="1" applyBorder="1" applyAlignment="1">
      <alignment horizontal="left" wrapText="1"/>
    </xf>
    <xf numFmtId="0" fontId="4" fillId="2" borderId="9" xfId="0" applyFont="1" applyFill="1" applyBorder="1" applyAlignment="1">
      <alignment horizontal="left" wrapText="1"/>
    </xf>
    <xf numFmtId="0" fontId="9" fillId="0" borderId="32" xfId="0" applyFont="1" applyFill="1" applyBorder="1" applyAlignment="1">
      <alignment horizontal="right" wrapText="1"/>
    </xf>
    <xf numFmtId="0" fontId="9" fillId="0" borderId="29" xfId="0" applyFont="1" applyFill="1" applyBorder="1" applyAlignment="1">
      <alignment horizontal="right" wrapText="1"/>
    </xf>
    <xf numFmtId="0" fontId="4" fillId="2" borderId="3" xfId="0" applyFont="1" applyFill="1" applyBorder="1" applyAlignment="1">
      <alignment horizontal="left"/>
    </xf>
    <xf numFmtId="0" fontId="4" fillId="2" borderId="8" xfId="0" applyFont="1" applyFill="1" applyBorder="1" applyAlignment="1">
      <alignment horizontal="left"/>
    </xf>
    <xf numFmtId="0" fontId="4" fillId="2" borderId="42" xfId="0" applyFont="1" applyFill="1" applyBorder="1" applyAlignment="1">
      <alignment horizontal="left" wrapText="1"/>
    </xf>
    <xf numFmtId="0" fontId="4" fillId="2" borderId="4" xfId="0" applyFont="1"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853309</xdr:colOff>
      <xdr:row>1</xdr:row>
      <xdr:rowOff>57150</xdr:rowOff>
    </xdr:from>
    <xdr:to>
      <xdr:col>3</xdr:col>
      <xdr:colOff>70615</xdr:colOff>
      <xdr:row>5</xdr:row>
      <xdr:rowOff>1628775</xdr:rowOff>
    </xdr:to>
    <xdr:pic>
      <xdr:nvPicPr>
        <xdr:cNvPr id="1028"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625084" y="219075"/>
          <a:ext cx="5246631"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2"/>
  <sheetViews>
    <sheetView tabSelected="1" zoomScaleNormal="100" workbookViewId="0"/>
  </sheetViews>
  <sheetFormatPr defaultRowHeight="12.75" x14ac:dyDescent="0.2"/>
  <cols>
    <col min="1" max="1" width="9.140625" style="6"/>
    <col min="2" max="2" width="32.42578125" style="6" bestFit="1" customWidth="1"/>
    <col min="3" max="3" width="90.42578125" style="6" bestFit="1" customWidth="1"/>
    <col min="4" max="4" width="11.28515625" style="6" customWidth="1"/>
    <col min="5" max="19" width="9.140625" style="6"/>
    <col min="20" max="20" width="14" style="6" bestFit="1" customWidth="1"/>
    <col min="21" max="21" width="11.85546875" style="62" bestFit="1" customWidth="1"/>
    <col min="22" max="16384" width="9.140625" style="6"/>
  </cols>
  <sheetData>
    <row r="1" spans="1:23" x14ac:dyDescent="0.2">
      <c r="A1" s="6" t="s">
        <v>192</v>
      </c>
    </row>
    <row r="2" spans="1:23" x14ac:dyDescent="0.2">
      <c r="B2" s="4"/>
      <c r="C2" s="5"/>
    </row>
    <row r="3" spans="1:23" x14ac:dyDescent="0.2">
      <c r="B3" s="4"/>
      <c r="C3" s="5"/>
    </row>
    <row r="4" spans="1:23" x14ac:dyDescent="0.2">
      <c r="B4" s="4"/>
      <c r="C4" s="5"/>
    </row>
    <row r="5" spans="1:23" x14ac:dyDescent="0.2">
      <c r="B5" s="4"/>
      <c r="C5" s="5"/>
    </row>
    <row r="6" spans="1:23" ht="154.5" customHeight="1" thickBot="1" x14ac:dyDescent="0.3">
      <c r="C6" s="5"/>
      <c r="T6" s="67" t="s">
        <v>190</v>
      </c>
      <c r="U6" s="5"/>
      <c r="W6" s="67" t="s">
        <v>232</v>
      </c>
    </row>
    <row r="7" spans="1:23" ht="51" customHeight="1" thickBot="1" x14ac:dyDescent="0.25">
      <c r="C7" s="7" t="s">
        <v>252</v>
      </c>
      <c r="D7" s="14"/>
      <c r="T7" s="99" t="str">
        <f>IF(D7=1,"YES","NO")</f>
        <v>NO</v>
      </c>
      <c r="U7" s="63" t="str">
        <f>IF(E7=1,"YES","NO")</f>
        <v>NO</v>
      </c>
    </row>
    <row r="8" spans="1:23" ht="19.5" customHeight="1" x14ac:dyDescent="0.2">
      <c r="C8" s="35" t="s">
        <v>19</v>
      </c>
      <c r="D8" s="8"/>
      <c r="T8" s="64">
        <f>D26</f>
        <v>0</v>
      </c>
      <c r="U8" s="113">
        <f>E26</f>
        <v>1</v>
      </c>
      <c r="W8" s="6">
        <f>C12</f>
        <v>0</v>
      </c>
    </row>
    <row r="9" spans="1:23" x14ac:dyDescent="0.2">
      <c r="C9" s="7"/>
      <c r="T9" s="65" t="str">
        <f>D28</f>
        <v>00/00/00</v>
      </c>
      <c r="U9" s="113">
        <f>E28</f>
        <v>2</v>
      </c>
      <c r="W9" s="6">
        <f>C14</f>
        <v>0</v>
      </c>
    </row>
    <row r="10" spans="1:23" x14ac:dyDescent="0.2">
      <c r="A10" s="34" t="s">
        <v>48</v>
      </c>
      <c r="B10" s="129" t="s">
        <v>43</v>
      </c>
      <c r="C10" s="129"/>
      <c r="D10" s="226"/>
      <c r="T10" s="66">
        <f t="shared" ref="T10:U13" si="0">D31</f>
        <v>0</v>
      </c>
      <c r="U10" s="66">
        <f t="shared" si="0"/>
        <v>3</v>
      </c>
      <c r="W10" s="6">
        <f>C16</f>
        <v>0</v>
      </c>
    </row>
    <row r="11" spans="1:23" x14ac:dyDescent="0.2">
      <c r="C11" s="151" t="s">
        <v>136</v>
      </c>
      <c r="D11" s="152"/>
      <c r="T11" s="66">
        <f t="shared" si="0"/>
        <v>0</v>
      </c>
      <c r="U11" s="66">
        <f t="shared" si="0"/>
        <v>4</v>
      </c>
      <c r="W11" s="6" t="str">
        <f>C391</f>
        <v xml:space="preserve">free text </v>
      </c>
    </row>
    <row r="12" spans="1:23" x14ac:dyDescent="0.2">
      <c r="C12" s="171"/>
      <c r="D12" s="172"/>
      <c r="T12" s="66">
        <f t="shared" si="0"/>
        <v>0</v>
      </c>
      <c r="U12" s="66">
        <f t="shared" si="0"/>
        <v>5</v>
      </c>
      <c r="W12" s="6" t="str">
        <f>C396</f>
        <v xml:space="preserve">free text </v>
      </c>
    </row>
    <row r="13" spans="1:23" x14ac:dyDescent="0.2">
      <c r="C13" s="151" t="s">
        <v>137</v>
      </c>
      <c r="D13" s="152"/>
      <c r="T13" s="66">
        <f t="shared" si="0"/>
        <v>0</v>
      </c>
      <c r="U13" s="66">
        <f t="shared" si="0"/>
        <v>6</v>
      </c>
    </row>
    <row r="14" spans="1:23" x14ac:dyDescent="0.2">
      <c r="C14" s="171"/>
      <c r="D14" s="172"/>
      <c r="U14" s="6"/>
    </row>
    <row r="15" spans="1:23" x14ac:dyDescent="0.2">
      <c r="C15" s="151" t="s">
        <v>138</v>
      </c>
      <c r="D15" s="152"/>
      <c r="T15" s="66">
        <f>D36</f>
        <v>0</v>
      </c>
      <c r="U15" s="66">
        <f>E36</f>
        <v>7</v>
      </c>
    </row>
    <row r="16" spans="1:23" x14ac:dyDescent="0.2">
      <c r="C16" s="173"/>
      <c r="D16" s="172"/>
      <c r="T16" s="66">
        <f>D38</f>
        <v>0</v>
      </c>
      <c r="U16" s="66">
        <f>E38</f>
        <v>8</v>
      </c>
    </row>
    <row r="17" spans="1:21" x14ac:dyDescent="0.2">
      <c r="C17" s="151" t="s">
        <v>21</v>
      </c>
      <c r="D17" s="152"/>
      <c r="T17" s="66">
        <f t="shared" ref="T17:U19" si="1">D41</f>
        <v>0</v>
      </c>
      <c r="U17" s="66">
        <f t="shared" si="1"/>
        <v>9</v>
      </c>
    </row>
    <row r="18" spans="1:21" x14ac:dyDescent="0.2">
      <c r="C18" s="171"/>
      <c r="D18" s="174"/>
      <c r="T18" s="66">
        <f t="shared" si="1"/>
        <v>0</v>
      </c>
      <c r="U18" s="66">
        <f t="shared" si="1"/>
        <v>10</v>
      </c>
    </row>
    <row r="19" spans="1:21" x14ac:dyDescent="0.2">
      <c r="C19" s="151" t="s">
        <v>139</v>
      </c>
      <c r="D19" s="152"/>
      <c r="T19" s="66">
        <f t="shared" si="1"/>
        <v>0</v>
      </c>
      <c r="U19" s="66">
        <f t="shared" si="1"/>
        <v>11</v>
      </c>
    </row>
    <row r="20" spans="1:21" x14ac:dyDescent="0.2">
      <c r="C20" s="171"/>
      <c r="D20" s="172"/>
      <c r="T20" s="66">
        <f t="shared" ref="T20:U23" si="2">D46</f>
        <v>0</v>
      </c>
      <c r="U20" s="66">
        <f t="shared" si="2"/>
        <v>12</v>
      </c>
    </row>
    <row r="21" spans="1:21" x14ac:dyDescent="0.2">
      <c r="C21" s="151" t="s">
        <v>140</v>
      </c>
      <c r="D21" s="152"/>
      <c r="T21" s="66">
        <f t="shared" si="2"/>
        <v>0</v>
      </c>
      <c r="U21" s="66">
        <f t="shared" si="2"/>
        <v>13</v>
      </c>
    </row>
    <row r="22" spans="1:21" x14ac:dyDescent="0.2">
      <c r="C22" s="171"/>
      <c r="D22" s="172"/>
      <c r="T22" s="66">
        <f t="shared" si="2"/>
        <v>0</v>
      </c>
      <c r="U22" s="66">
        <f t="shared" si="2"/>
        <v>14</v>
      </c>
    </row>
    <row r="23" spans="1:21" x14ac:dyDescent="0.2">
      <c r="C23" s="151" t="s">
        <v>141</v>
      </c>
      <c r="D23" s="152"/>
      <c r="T23" s="66">
        <f t="shared" si="2"/>
        <v>0</v>
      </c>
      <c r="U23" s="66">
        <f t="shared" si="2"/>
        <v>15</v>
      </c>
    </row>
    <row r="24" spans="1:21" x14ac:dyDescent="0.2">
      <c r="A24" s="131"/>
      <c r="B24" s="132"/>
      <c r="C24" s="132"/>
      <c r="D24" s="132"/>
      <c r="E24" s="132"/>
      <c r="F24" s="108"/>
      <c r="G24" s="108"/>
      <c r="H24" s="108"/>
      <c r="I24" s="108"/>
      <c r="J24" s="108"/>
      <c r="K24" s="108"/>
      <c r="L24" s="108"/>
      <c r="M24" s="108"/>
      <c r="N24" s="108"/>
      <c r="O24" s="108"/>
      <c r="P24" s="108"/>
      <c r="Q24" s="108"/>
      <c r="R24" s="108"/>
      <c r="S24" s="108"/>
      <c r="T24" s="66">
        <f t="shared" ref="T24:U24" si="3">D49</f>
        <v>0</v>
      </c>
      <c r="U24" s="66">
        <f t="shared" si="3"/>
        <v>15</v>
      </c>
    </row>
    <row r="25" spans="1:21" ht="13.5" thickBot="1" x14ac:dyDescent="0.25">
      <c r="A25" s="34"/>
      <c r="B25" s="129" t="s">
        <v>44</v>
      </c>
      <c r="C25" s="129"/>
      <c r="D25" s="226"/>
      <c r="E25" s="17" t="s">
        <v>49</v>
      </c>
      <c r="F25" s="17"/>
      <c r="G25" s="17"/>
      <c r="H25" s="17"/>
      <c r="I25" s="17"/>
      <c r="J25" s="17"/>
      <c r="K25" s="17"/>
      <c r="L25" s="17"/>
      <c r="M25" s="17"/>
      <c r="N25" s="17"/>
      <c r="O25" s="17"/>
      <c r="P25" s="17"/>
      <c r="Q25" s="17"/>
      <c r="R25" s="17"/>
      <c r="S25" s="17"/>
      <c r="T25" s="66">
        <f t="shared" ref="T25:U31" si="4">D51</f>
        <v>0</v>
      </c>
      <c r="U25" s="66">
        <f t="shared" si="4"/>
        <v>17</v>
      </c>
    </row>
    <row r="26" spans="1:21" ht="13.5" thickBot="1" x14ac:dyDescent="0.25">
      <c r="A26" s="70">
        <v>1</v>
      </c>
      <c r="C26" s="22" t="s">
        <v>191</v>
      </c>
      <c r="D26" s="47">
        <v>0</v>
      </c>
      <c r="E26" s="17">
        <v>1</v>
      </c>
      <c r="F26" s="17"/>
      <c r="G26" s="17"/>
      <c r="H26" s="17"/>
      <c r="I26" s="17"/>
      <c r="J26" s="17"/>
      <c r="K26" s="17"/>
      <c r="L26" s="17"/>
      <c r="M26" s="17"/>
      <c r="N26" s="17"/>
      <c r="O26" s="17"/>
      <c r="P26" s="17"/>
      <c r="Q26" s="17"/>
      <c r="R26" s="17"/>
      <c r="S26" s="17"/>
      <c r="T26" s="66">
        <f t="shared" si="4"/>
        <v>0</v>
      </c>
      <c r="U26" s="66">
        <f t="shared" si="4"/>
        <v>18</v>
      </c>
    </row>
    <row r="27" spans="1:21" ht="13.5" thickBot="1" x14ac:dyDescent="0.25">
      <c r="A27" s="68"/>
      <c r="B27" s="189"/>
      <c r="C27" s="189"/>
      <c r="D27" s="189"/>
      <c r="E27" s="17"/>
      <c r="F27" s="17"/>
      <c r="G27" s="17"/>
      <c r="H27" s="17"/>
      <c r="I27" s="17"/>
      <c r="J27" s="17"/>
      <c r="K27" s="17"/>
      <c r="L27" s="17"/>
      <c r="M27" s="17"/>
      <c r="N27" s="17"/>
      <c r="O27" s="17"/>
      <c r="P27" s="17"/>
      <c r="Q27" s="17"/>
      <c r="R27" s="17"/>
      <c r="S27" s="17"/>
      <c r="T27" s="66">
        <f t="shared" si="4"/>
        <v>0</v>
      </c>
      <c r="U27" s="66">
        <f t="shared" si="4"/>
        <v>19</v>
      </c>
    </row>
    <row r="28" spans="1:21" ht="13.5" thickBot="1" x14ac:dyDescent="0.25">
      <c r="A28" s="15">
        <v>2</v>
      </c>
      <c r="C28" s="26" t="s">
        <v>142</v>
      </c>
      <c r="D28" s="48" t="s">
        <v>38</v>
      </c>
      <c r="E28" s="17">
        <v>2</v>
      </c>
      <c r="F28" s="17"/>
      <c r="G28" s="17"/>
      <c r="H28" s="17"/>
      <c r="I28" s="17"/>
      <c r="J28" s="17"/>
      <c r="K28" s="17"/>
      <c r="L28" s="17"/>
      <c r="M28" s="17"/>
      <c r="N28" s="17"/>
      <c r="O28" s="17"/>
      <c r="P28" s="17"/>
      <c r="Q28" s="17"/>
      <c r="R28" s="17"/>
      <c r="S28" s="17"/>
      <c r="T28" s="66">
        <f t="shared" si="4"/>
        <v>0</v>
      </c>
      <c r="U28" s="66">
        <f t="shared" si="4"/>
        <v>20</v>
      </c>
    </row>
    <row r="29" spans="1:21" ht="13.5" thickBot="1" x14ac:dyDescent="0.25">
      <c r="A29" s="131"/>
      <c r="B29" s="132"/>
      <c r="C29" s="132"/>
      <c r="D29" s="132"/>
      <c r="E29" s="132"/>
      <c r="F29" s="16"/>
      <c r="G29" s="16"/>
      <c r="H29" s="16"/>
      <c r="I29" s="16"/>
      <c r="J29" s="16"/>
      <c r="K29" s="16"/>
      <c r="L29" s="16"/>
      <c r="M29" s="16"/>
      <c r="N29" s="16"/>
      <c r="O29" s="16"/>
      <c r="P29" s="16"/>
      <c r="Q29" s="16"/>
      <c r="R29" s="16"/>
      <c r="S29" s="16"/>
      <c r="T29" s="66">
        <f t="shared" si="4"/>
        <v>0</v>
      </c>
      <c r="U29" s="66">
        <f t="shared" si="4"/>
        <v>21</v>
      </c>
    </row>
    <row r="30" spans="1:21" x14ac:dyDescent="0.2">
      <c r="A30" s="144">
        <v>3</v>
      </c>
      <c r="C30" s="212" t="s">
        <v>135</v>
      </c>
      <c r="D30" s="213"/>
      <c r="T30" s="66">
        <f t="shared" si="4"/>
        <v>0</v>
      </c>
      <c r="U30" s="66">
        <f t="shared" si="4"/>
        <v>22</v>
      </c>
    </row>
    <row r="31" spans="1:21" x14ac:dyDescent="0.2">
      <c r="A31" s="144"/>
      <c r="C31" s="1" t="s">
        <v>143</v>
      </c>
      <c r="D31" s="29"/>
      <c r="E31" s="17">
        <v>3</v>
      </c>
      <c r="F31" s="17"/>
      <c r="G31" s="17"/>
      <c r="H31" s="17"/>
      <c r="I31" s="17"/>
      <c r="J31" s="17"/>
      <c r="K31" s="17"/>
      <c r="L31" s="17"/>
      <c r="M31" s="17"/>
      <c r="N31" s="17"/>
      <c r="O31" s="17"/>
      <c r="P31" s="17"/>
      <c r="Q31" s="17"/>
      <c r="R31" s="17"/>
      <c r="S31" s="17"/>
      <c r="T31" s="66">
        <f t="shared" si="4"/>
        <v>0</v>
      </c>
      <c r="U31" s="66">
        <f t="shared" si="4"/>
        <v>23</v>
      </c>
    </row>
    <row r="32" spans="1:21" x14ac:dyDescent="0.2">
      <c r="A32" s="144"/>
      <c r="C32" s="1" t="s">
        <v>56</v>
      </c>
      <c r="D32" s="29"/>
      <c r="E32" s="17">
        <v>4</v>
      </c>
      <c r="F32" s="17"/>
      <c r="G32" s="17"/>
      <c r="H32" s="17"/>
      <c r="I32" s="17"/>
      <c r="J32" s="17"/>
      <c r="K32" s="17"/>
      <c r="L32" s="17"/>
      <c r="M32" s="17"/>
      <c r="N32" s="17"/>
      <c r="O32" s="17"/>
      <c r="P32" s="17"/>
      <c r="Q32" s="17"/>
      <c r="R32" s="17"/>
      <c r="S32" s="17"/>
      <c r="T32" s="66">
        <f>D59</f>
        <v>0</v>
      </c>
      <c r="U32" s="66">
        <f>E59</f>
        <v>24</v>
      </c>
    </row>
    <row r="33" spans="1:21" x14ac:dyDescent="0.2">
      <c r="A33" s="144"/>
      <c r="C33" s="1" t="s">
        <v>24</v>
      </c>
      <c r="D33" s="29"/>
      <c r="E33" s="17">
        <v>5</v>
      </c>
      <c r="F33" s="17"/>
      <c r="G33" s="17"/>
      <c r="H33" s="17"/>
      <c r="I33" s="17"/>
      <c r="J33" s="17"/>
      <c r="K33" s="17"/>
      <c r="L33" s="17"/>
      <c r="M33" s="17"/>
      <c r="N33" s="17"/>
      <c r="O33" s="17"/>
      <c r="P33" s="17"/>
      <c r="Q33" s="17"/>
      <c r="R33" s="17"/>
      <c r="S33" s="17"/>
      <c r="T33" s="66">
        <f>D60</f>
        <v>0</v>
      </c>
      <c r="U33" s="66">
        <f>E60</f>
        <v>25</v>
      </c>
    </row>
    <row r="34" spans="1:21" ht="13.5" thickBot="1" x14ac:dyDescent="0.25">
      <c r="A34" s="144"/>
      <c r="C34" s="2" t="s">
        <v>144</v>
      </c>
      <c r="D34" s="33"/>
      <c r="E34" s="17">
        <v>6</v>
      </c>
      <c r="F34" s="17"/>
      <c r="G34" s="17"/>
      <c r="H34" s="17"/>
      <c r="I34" s="17"/>
      <c r="J34" s="17"/>
      <c r="K34" s="17"/>
      <c r="L34" s="17"/>
      <c r="M34" s="17"/>
      <c r="N34" s="17"/>
      <c r="O34" s="17"/>
      <c r="P34" s="17"/>
      <c r="Q34" s="17"/>
      <c r="R34" s="17"/>
      <c r="S34" s="17"/>
      <c r="T34" s="66">
        <f>D62</f>
        <v>0</v>
      </c>
      <c r="U34" s="66">
        <f>E62</f>
        <v>26</v>
      </c>
    </row>
    <row r="35" spans="1:21" ht="13.5" thickBot="1" x14ac:dyDescent="0.25">
      <c r="A35" s="31"/>
      <c r="C35" s="74"/>
      <c r="D35" s="4"/>
      <c r="E35" s="17"/>
      <c r="F35" s="17"/>
      <c r="G35" s="17"/>
      <c r="H35" s="17"/>
      <c r="I35" s="17"/>
      <c r="J35" s="17"/>
      <c r="K35" s="17"/>
      <c r="L35" s="17"/>
      <c r="M35" s="17"/>
      <c r="N35" s="17"/>
      <c r="O35" s="17"/>
      <c r="P35" s="17"/>
      <c r="Q35" s="17"/>
      <c r="R35" s="17"/>
      <c r="S35" s="17"/>
      <c r="T35" s="97">
        <f>D63</f>
        <v>0</v>
      </c>
      <c r="U35" s="97">
        <f>E63</f>
        <v>27</v>
      </c>
    </row>
    <row r="36" spans="1:21" ht="51.75" thickBot="1" x14ac:dyDescent="0.25">
      <c r="A36" s="15">
        <v>4</v>
      </c>
      <c r="C36" s="24" t="s">
        <v>184</v>
      </c>
      <c r="D36" s="30"/>
      <c r="E36" s="17">
        <v>7</v>
      </c>
      <c r="F36" s="17"/>
      <c r="G36" s="17"/>
      <c r="H36" s="17"/>
      <c r="I36" s="17"/>
      <c r="J36" s="17"/>
      <c r="K36" s="17"/>
      <c r="L36" s="17"/>
      <c r="M36" s="17"/>
      <c r="N36" s="17"/>
      <c r="O36" s="17"/>
      <c r="P36" s="17"/>
      <c r="Q36" s="17"/>
      <c r="R36" s="17"/>
      <c r="S36" s="17"/>
      <c r="T36" s="97">
        <f t="shared" ref="T36:U38" si="5">D65</f>
        <v>0</v>
      </c>
      <c r="U36" s="97">
        <f t="shared" si="5"/>
        <v>28</v>
      </c>
    </row>
    <row r="37" spans="1:21" ht="13.5" thickBot="1" x14ac:dyDescent="0.25">
      <c r="A37" s="131"/>
      <c r="B37" s="132"/>
      <c r="C37" s="132"/>
      <c r="D37" s="132"/>
      <c r="E37" s="132"/>
      <c r="F37" s="16"/>
      <c r="G37" s="16"/>
      <c r="H37" s="16"/>
      <c r="I37" s="16"/>
      <c r="J37" s="16"/>
      <c r="K37" s="16"/>
      <c r="L37" s="16"/>
      <c r="M37" s="16"/>
      <c r="N37" s="16"/>
      <c r="O37" s="16"/>
      <c r="P37" s="16"/>
      <c r="Q37" s="16"/>
      <c r="R37" s="16"/>
      <c r="S37" s="16"/>
      <c r="T37" s="97">
        <f t="shared" si="5"/>
        <v>0</v>
      </c>
      <c r="U37" s="97">
        <f t="shared" si="5"/>
        <v>29</v>
      </c>
    </row>
    <row r="38" spans="1:21" ht="26.25" thickBot="1" x14ac:dyDescent="0.25">
      <c r="A38" s="15">
        <v>5</v>
      </c>
      <c r="C38" s="24" t="s">
        <v>0</v>
      </c>
      <c r="D38" s="30"/>
      <c r="E38" s="17">
        <v>8</v>
      </c>
      <c r="F38" s="17"/>
      <c r="G38" s="17"/>
      <c r="H38" s="17"/>
      <c r="I38" s="17"/>
      <c r="J38" s="17"/>
      <c r="K38" s="17"/>
      <c r="L38" s="17"/>
      <c r="M38" s="17"/>
      <c r="N38" s="17"/>
      <c r="O38" s="17"/>
      <c r="P38" s="17"/>
      <c r="Q38" s="17"/>
      <c r="R38" s="17"/>
      <c r="S38" s="17"/>
      <c r="T38" s="97">
        <f t="shared" si="5"/>
        <v>0</v>
      </c>
      <c r="U38" s="97">
        <f t="shared" si="5"/>
        <v>30</v>
      </c>
    </row>
    <row r="39" spans="1:21" ht="13.5" thickBot="1" x14ac:dyDescent="0.25">
      <c r="A39" s="131"/>
      <c r="B39" s="132"/>
      <c r="C39" s="132"/>
      <c r="D39" s="132"/>
      <c r="E39" s="132"/>
      <c r="F39" s="16"/>
      <c r="G39" s="16"/>
      <c r="H39" s="16"/>
      <c r="I39" s="16"/>
      <c r="J39" s="16"/>
      <c r="K39" s="16"/>
      <c r="L39" s="16"/>
      <c r="M39" s="16"/>
      <c r="N39" s="16"/>
      <c r="O39" s="16"/>
      <c r="P39" s="16"/>
      <c r="Q39" s="16"/>
      <c r="R39" s="16"/>
      <c r="S39" s="16"/>
    </row>
    <row r="40" spans="1:21" x14ac:dyDescent="0.2">
      <c r="A40" s="144">
        <v>6</v>
      </c>
      <c r="C40" s="149" t="s">
        <v>35</v>
      </c>
      <c r="D40" s="150"/>
      <c r="T40" s="97">
        <f t="shared" ref="T40:U44" si="6">D71</f>
        <v>0</v>
      </c>
      <c r="U40" s="97">
        <f t="shared" si="6"/>
        <v>31</v>
      </c>
    </row>
    <row r="41" spans="1:21" x14ac:dyDescent="0.2">
      <c r="A41" s="144"/>
      <c r="C41" s="1" t="s">
        <v>114</v>
      </c>
      <c r="D41" s="20"/>
      <c r="E41" s="17">
        <v>9</v>
      </c>
      <c r="F41" s="17"/>
      <c r="G41" s="17"/>
      <c r="H41" s="17"/>
      <c r="I41" s="17"/>
      <c r="J41" s="17"/>
      <c r="K41" s="17"/>
      <c r="L41" s="17"/>
      <c r="M41" s="17"/>
      <c r="N41" s="17"/>
      <c r="O41" s="17"/>
      <c r="P41" s="17"/>
      <c r="Q41" s="17"/>
      <c r="R41" s="17"/>
      <c r="S41" s="17"/>
      <c r="T41" s="97">
        <f t="shared" si="6"/>
        <v>0</v>
      </c>
      <c r="U41" s="97">
        <f t="shared" si="6"/>
        <v>32</v>
      </c>
    </row>
    <row r="42" spans="1:21" x14ac:dyDescent="0.2">
      <c r="A42" s="144"/>
      <c r="C42" s="1" t="s">
        <v>115</v>
      </c>
      <c r="D42" s="20"/>
      <c r="E42" s="17">
        <v>10</v>
      </c>
      <c r="F42" s="17"/>
      <c r="G42" s="17"/>
      <c r="H42" s="17"/>
      <c r="I42" s="17"/>
      <c r="J42" s="17"/>
      <c r="K42" s="17"/>
      <c r="L42" s="17"/>
      <c r="M42" s="17"/>
      <c r="N42" s="17"/>
      <c r="O42" s="17"/>
      <c r="P42" s="17"/>
      <c r="Q42" s="17"/>
      <c r="R42" s="17"/>
      <c r="S42" s="17"/>
      <c r="T42" s="97">
        <f t="shared" si="6"/>
        <v>0</v>
      </c>
      <c r="U42" s="97">
        <f t="shared" si="6"/>
        <v>33</v>
      </c>
    </row>
    <row r="43" spans="1:21" ht="13.5" thickBot="1" x14ac:dyDescent="0.25">
      <c r="A43" s="144"/>
      <c r="C43" s="2" t="s">
        <v>145</v>
      </c>
      <c r="D43" s="21"/>
      <c r="E43" s="17">
        <v>11</v>
      </c>
      <c r="F43" s="17"/>
      <c r="G43" s="17"/>
      <c r="H43" s="17"/>
      <c r="I43" s="17"/>
      <c r="J43" s="17"/>
      <c r="K43" s="17"/>
      <c r="L43" s="17"/>
      <c r="M43" s="17"/>
      <c r="N43" s="17"/>
      <c r="O43" s="17"/>
      <c r="P43" s="17"/>
      <c r="Q43" s="17"/>
      <c r="R43" s="17"/>
      <c r="S43" s="17"/>
      <c r="T43" s="97">
        <f t="shared" si="6"/>
        <v>0</v>
      </c>
      <c r="U43" s="97">
        <f t="shared" si="6"/>
        <v>34</v>
      </c>
    </row>
    <row r="44" spans="1:21" ht="13.5" thickBot="1" x14ac:dyDescent="0.25">
      <c r="A44" s="131"/>
      <c r="B44" s="132"/>
      <c r="C44" s="132"/>
      <c r="D44" s="132"/>
      <c r="E44" s="132"/>
      <c r="F44" s="101"/>
      <c r="G44" s="101"/>
      <c r="H44" s="101"/>
      <c r="I44" s="101"/>
      <c r="J44" s="101"/>
      <c r="K44" s="101"/>
      <c r="L44" s="101"/>
      <c r="M44" s="101"/>
      <c r="N44" s="101"/>
      <c r="O44" s="101"/>
      <c r="P44" s="101"/>
      <c r="Q44" s="101"/>
      <c r="R44" s="101"/>
      <c r="S44" s="101"/>
      <c r="T44" s="97">
        <f t="shared" si="6"/>
        <v>0</v>
      </c>
      <c r="U44" s="97">
        <f t="shared" si="6"/>
        <v>35</v>
      </c>
    </row>
    <row r="45" spans="1:21" x14ac:dyDescent="0.2">
      <c r="A45" s="124">
        <v>7</v>
      </c>
      <c r="B45" s="186"/>
      <c r="C45" s="190" t="s">
        <v>202</v>
      </c>
      <c r="D45" s="141"/>
      <c r="E45" s="17"/>
      <c r="F45" s="17"/>
      <c r="G45" s="17"/>
      <c r="H45" s="17"/>
      <c r="I45" s="17"/>
      <c r="J45" s="17"/>
      <c r="K45" s="17"/>
      <c r="L45" s="17"/>
      <c r="M45" s="17"/>
      <c r="N45" s="17"/>
      <c r="O45" s="17"/>
      <c r="P45" s="17"/>
      <c r="Q45" s="17"/>
      <c r="R45" s="17"/>
      <c r="S45" s="17"/>
    </row>
    <row r="46" spans="1:21" x14ac:dyDescent="0.2">
      <c r="A46" s="145"/>
      <c r="B46" s="186"/>
      <c r="C46" s="78" t="s">
        <v>203</v>
      </c>
      <c r="D46" s="20"/>
      <c r="E46" s="17">
        <v>12</v>
      </c>
      <c r="F46" s="17"/>
      <c r="G46" s="17"/>
      <c r="H46" s="17"/>
      <c r="I46" s="17"/>
      <c r="J46" s="17"/>
      <c r="K46" s="17"/>
      <c r="L46" s="17"/>
      <c r="M46" s="17"/>
      <c r="N46" s="17"/>
      <c r="O46" s="17"/>
      <c r="P46" s="17"/>
      <c r="Q46" s="17"/>
      <c r="R46" s="17"/>
      <c r="S46" s="17"/>
      <c r="T46" s="97">
        <f t="shared" ref="T46:U50" si="7">D76</f>
        <v>0</v>
      </c>
      <c r="U46" s="97">
        <f t="shared" si="7"/>
        <v>36</v>
      </c>
    </row>
    <row r="47" spans="1:21" x14ac:dyDescent="0.2">
      <c r="A47" s="145"/>
      <c r="B47" s="186"/>
      <c r="C47" s="78" t="s">
        <v>204</v>
      </c>
      <c r="D47" s="20"/>
      <c r="E47" s="17">
        <v>13</v>
      </c>
      <c r="F47" s="17"/>
      <c r="G47" s="17"/>
      <c r="H47" s="17"/>
      <c r="I47" s="17"/>
      <c r="J47" s="17"/>
      <c r="K47" s="17"/>
      <c r="L47" s="17"/>
      <c r="M47" s="17"/>
      <c r="N47" s="17"/>
      <c r="O47" s="17"/>
      <c r="P47" s="17"/>
      <c r="Q47" s="17"/>
      <c r="R47" s="17"/>
      <c r="S47" s="17"/>
      <c r="T47" s="97">
        <f t="shared" si="7"/>
        <v>0</v>
      </c>
      <c r="U47" s="97">
        <f t="shared" si="7"/>
        <v>37</v>
      </c>
    </row>
    <row r="48" spans="1:21" x14ac:dyDescent="0.2">
      <c r="A48" s="145"/>
      <c r="B48" s="186"/>
      <c r="C48" s="78" t="s">
        <v>205</v>
      </c>
      <c r="D48" s="20"/>
      <c r="E48" s="17">
        <v>14</v>
      </c>
      <c r="F48" s="17"/>
      <c r="G48" s="17"/>
      <c r="H48" s="17"/>
      <c r="I48" s="17"/>
      <c r="J48" s="17"/>
      <c r="K48" s="17"/>
      <c r="L48" s="17"/>
      <c r="M48" s="17"/>
      <c r="N48" s="17"/>
      <c r="O48" s="17"/>
      <c r="P48" s="17"/>
      <c r="Q48" s="17"/>
      <c r="R48" s="17"/>
      <c r="S48" s="17"/>
      <c r="T48" s="97">
        <f t="shared" si="7"/>
        <v>0</v>
      </c>
      <c r="U48" s="97">
        <f t="shared" si="7"/>
        <v>38</v>
      </c>
    </row>
    <row r="49" spans="1:21" x14ac:dyDescent="0.2">
      <c r="A49" s="145"/>
      <c r="B49" s="186"/>
      <c r="C49" s="78" t="s">
        <v>206</v>
      </c>
      <c r="D49" s="20"/>
      <c r="E49" s="17">
        <v>15</v>
      </c>
      <c r="F49" s="17"/>
      <c r="G49" s="17"/>
      <c r="H49" s="17"/>
      <c r="I49" s="17"/>
      <c r="J49" s="17"/>
      <c r="K49" s="17"/>
      <c r="L49" s="17"/>
      <c r="M49" s="17"/>
      <c r="N49" s="17"/>
      <c r="O49" s="17"/>
      <c r="P49" s="17"/>
      <c r="Q49" s="17"/>
      <c r="R49" s="17"/>
      <c r="S49" s="17"/>
      <c r="T49" s="97">
        <f t="shared" si="7"/>
        <v>0</v>
      </c>
      <c r="U49" s="97">
        <f t="shared" si="7"/>
        <v>39</v>
      </c>
    </row>
    <row r="50" spans="1:21" x14ac:dyDescent="0.2">
      <c r="A50" s="145"/>
      <c r="B50" s="186"/>
      <c r="C50" s="78" t="s">
        <v>207</v>
      </c>
      <c r="D50" s="20"/>
      <c r="E50" s="17">
        <v>16</v>
      </c>
      <c r="F50" s="17"/>
      <c r="G50" s="17"/>
      <c r="H50" s="17"/>
      <c r="I50" s="17"/>
      <c r="J50" s="17"/>
      <c r="K50" s="17"/>
      <c r="L50" s="17"/>
      <c r="M50" s="17"/>
      <c r="N50" s="17"/>
      <c r="O50" s="17"/>
      <c r="P50" s="17"/>
      <c r="Q50" s="17"/>
      <c r="R50" s="17"/>
      <c r="S50" s="17"/>
      <c r="T50" s="97">
        <f t="shared" si="7"/>
        <v>0</v>
      </c>
      <c r="U50" s="97">
        <f t="shared" si="7"/>
        <v>40</v>
      </c>
    </row>
    <row r="51" spans="1:21" x14ac:dyDescent="0.2">
      <c r="A51" s="145"/>
      <c r="B51" s="186"/>
      <c r="C51" s="78" t="s">
        <v>208</v>
      </c>
      <c r="D51" s="20"/>
      <c r="E51" s="17">
        <v>17</v>
      </c>
      <c r="F51" s="17"/>
      <c r="G51" s="17"/>
      <c r="H51" s="17"/>
      <c r="I51" s="17"/>
      <c r="J51" s="17"/>
      <c r="K51" s="17"/>
      <c r="L51" s="17"/>
      <c r="M51" s="17"/>
      <c r="N51" s="17"/>
      <c r="O51" s="17"/>
      <c r="P51" s="17"/>
      <c r="Q51" s="17"/>
      <c r="R51" s="17"/>
      <c r="S51" s="17"/>
    </row>
    <row r="52" spans="1:21" x14ac:dyDescent="0.2">
      <c r="A52" s="145"/>
      <c r="B52" s="186"/>
      <c r="C52" s="78" t="s">
        <v>209</v>
      </c>
      <c r="D52" s="20"/>
      <c r="E52" s="17">
        <v>18</v>
      </c>
      <c r="F52" s="17"/>
      <c r="G52" s="17"/>
      <c r="H52" s="17"/>
      <c r="I52" s="17"/>
      <c r="J52" s="17"/>
      <c r="K52" s="17"/>
      <c r="L52" s="17"/>
      <c r="M52" s="17"/>
      <c r="N52" s="17"/>
      <c r="O52" s="17"/>
      <c r="P52" s="17"/>
      <c r="Q52" s="17"/>
      <c r="R52" s="17"/>
      <c r="S52" s="17"/>
      <c r="T52" s="64">
        <f t="shared" ref="T52:U56" si="8">D83</f>
        <v>0</v>
      </c>
      <c r="U52" s="97">
        <f t="shared" si="8"/>
        <v>41</v>
      </c>
    </row>
    <row r="53" spans="1:21" x14ac:dyDescent="0.2">
      <c r="A53" s="145"/>
      <c r="B53" s="186"/>
      <c r="C53" s="78" t="s">
        <v>210</v>
      </c>
      <c r="D53" s="20"/>
      <c r="E53" s="17">
        <v>19</v>
      </c>
      <c r="F53" s="17"/>
      <c r="G53" s="17"/>
      <c r="H53" s="17"/>
      <c r="I53" s="17"/>
      <c r="J53" s="17"/>
      <c r="K53" s="17"/>
      <c r="L53" s="17"/>
      <c r="M53" s="17"/>
      <c r="N53" s="17"/>
      <c r="O53" s="17"/>
      <c r="P53" s="17"/>
      <c r="Q53" s="17"/>
      <c r="R53" s="17"/>
      <c r="S53" s="17"/>
      <c r="T53" s="64">
        <f t="shared" si="8"/>
        <v>0</v>
      </c>
      <c r="U53" s="97">
        <f t="shared" si="8"/>
        <v>42</v>
      </c>
    </row>
    <row r="54" spans="1:21" x14ac:dyDescent="0.2">
      <c r="A54" s="145"/>
      <c r="B54" s="186"/>
      <c r="C54" s="78" t="s">
        <v>211</v>
      </c>
      <c r="D54" s="20"/>
      <c r="E54" s="17">
        <v>20</v>
      </c>
      <c r="F54" s="17"/>
      <c r="G54" s="17"/>
      <c r="H54" s="17"/>
      <c r="I54" s="17"/>
      <c r="J54" s="17"/>
      <c r="K54" s="17"/>
      <c r="L54" s="17"/>
      <c r="M54" s="17"/>
      <c r="N54" s="17"/>
      <c r="O54" s="17"/>
      <c r="P54" s="17"/>
      <c r="Q54" s="17"/>
      <c r="R54" s="17"/>
      <c r="S54" s="17"/>
      <c r="T54" s="64">
        <f t="shared" si="8"/>
        <v>0</v>
      </c>
      <c r="U54" s="97">
        <f t="shared" si="8"/>
        <v>43</v>
      </c>
    </row>
    <row r="55" spans="1:21" x14ac:dyDescent="0.2">
      <c r="A55" s="145"/>
      <c r="B55" s="186"/>
      <c r="C55" s="78" t="s">
        <v>212</v>
      </c>
      <c r="D55" s="20"/>
      <c r="E55" s="17">
        <v>21</v>
      </c>
      <c r="F55" s="17"/>
      <c r="G55" s="17"/>
      <c r="H55" s="17"/>
      <c r="I55" s="17"/>
      <c r="J55" s="17"/>
      <c r="K55" s="17"/>
      <c r="L55" s="17"/>
      <c r="M55" s="17"/>
      <c r="N55" s="17"/>
      <c r="O55" s="17"/>
      <c r="P55" s="17"/>
      <c r="Q55" s="17"/>
      <c r="R55" s="17"/>
      <c r="S55" s="17"/>
      <c r="T55" s="64">
        <f t="shared" si="8"/>
        <v>0</v>
      </c>
      <c r="U55" s="97">
        <f t="shared" si="8"/>
        <v>44</v>
      </c>
    </row>
    <row r="56" spans="1:21" x14ac:dyDescent="0.2">
      <c r="A56" s="145"/>
      <c r="B56" s="186"/>
      <c r="C56" s="78" t="s">
        <v>213</v>
      </c>
      <c r="D56" s="20"/>
      <c r="E56" s="17">
        <v>22</v>
      </c>
      <c r="F56" s="17"/>
      <c r="G56" s="17"/>
      <c r="H56" s="17"/>
      <c r="I56" s="17"/>
      <c r="J56" s="17"/>
      <c r="K56" s="17"/>
      <c r="L56" s="17"/>
      <c r="M56" s="17"/>
      <c r="N56" s="17"/>
      <c r="O56" s="17"/>
      <c r="P56" s="17"/>
      <c r="Q56" s="17"/>
      <c r="R56" s="17"/>
      <c r="S56" s="17"/>
      <c r="T56" s="64">
        <f t="shared" si="8"/>
        <v>0</v>
      </c>
      <c r="U56" s="97">
        <f t="shared" si="8"/>
        <v>45</v>
      </c>
    </row>
    <row r="57" spans="1:21" x14ac:dyDescent="0.2">
      <c r="A57" s="145"/>
      <c r="B57" s="77"/>
      <c r="C57" s="78" t="s">
        <v>214</v>
      </c>
      <c r="D57" s="20"/>
      <c r="E57" s="17">
        <v>23</v>
      </c>
      <c r="F57" s="17"/>
      <c r="G57" s="17"/>
      <c r="H57" s="17"/>
      <c r="I57" s="17"/>
      <c r="J57" s="17"/>
      <c r="K57" s="17"/>
      <c r="L57" s="17"/>
      <c r="M57" s="17"/>
      <c r="N57" s="17"/>
      <c r="O57" s="17"/>
      <c r="P57" s="17"/>
      <c r="Q57" s="17"/>
      <c r="R57" s="17"/>
      <c r="S57" s="17"/>
    </row>
    <row r="58" spans="1:21" x14ac:dyDescent="0.2">
      <c r="A58" s="145"/>
      <c r="B58" s="77"/>
      <c r="C58" s="127" t="s">
        <v>233</v>
      </c>
      <c r="D58" s="128"/>
      <c r="E58" s="17"/>
      <c r="F58" s="17"/>
      <c r="G58" s="17"/>
      <c r="H58" s="17"/>
      <c r="I58" s="17"/>
      <c r="J58" s="17"/>
      <c r="K58" s="17"/>
      <c r="L58" s="17"/>
      <c r="M58" s="17"/>
      <c r="N58" s="17"/>
      <c r="O58" s="17"/>
      <c r="P58" s="17"/>
      <c r="Q58" s="17"/>
      <c r="R58" s="17"/>
      <c r="S58" s="17"/>
      <c r="T58" s="103">
        <f>D89</f>
        <v>0</v>
      </c>
      <c r="U58" s="97">
        <f>E89</f>
        <v>46</v>
      </c>
    </row>
    <row r="59" spans="1:21" x14ac:dyDescent="0.2">
      <c r="A59" s="145"/>
      <c r="B59" s="77"/>
      <c r="C59" s="106" t="s">
        <v>234</v>
      </c>
      <c r="D59" s="20"/>
      <c r="E59" s="17">
        <v>24</v>
      </c>
      <c r="F59" s="17"/>
      <c r="G59" s="17"/>
      <c r="H59" s="17"/>
      <c r="I59" s="17"/>
      <c r="J59" s="17"/>
      <c r="K59" s="17"/>
      <c r="L59" s="17"/>
      <c r="M59" s="17"/>
      <c r="N59" s="17"/>
      <c r="O59" s="17"/>
      <c r="P59" s="17"/>
      <c r="Q59" s="17"/>
      <c r="R59" s="17"/>
      <c r="S59" s="17"/>
      <c r="T59" s="69">
        <f t="shared" ref="T59:U61" si="9">D91</f>
        <v>0</v>
      </c>
      <c r="U59" s="69">
        <f t="shared" si="9"/>
        <v>47</v>
      </c>
    </row>
    <row r="60" spans="1:21" x14ac:dyDescent="0.2">
      <c r="A60" s="145"/>
      <c r="B60" s="77"/>
      <c r="C60" s="106" t="s">
        <v>235</v>
      </c>
      <c r="D60" s="20"/>
      <c r="E60" s="17">
        <v>25</v>
      </c>
      <c r="F60" s="17"/>
      <c r="G60" s="17"/>
      <c r="H60" s="17"/>
      <c r="I60" s="17"/>
      <c r="J60" s="17"/>
      <c r="K60" s="17"/>
      <c r="L60" s="17"/>
      <c r="M60" s="17"/>
      <c r="N60" s="17"/>
      <c r="O60" s="17"/>
      <c r="P60" s="17"/>
      <c r="Q60" s="17"/>
      <c r="R60" s="17"/>
      <c r="S60" s="17"/>
      <c r="T60" s="69">
        <f t="shared" si="9"/>
        <v>0</v>
      </c>
      <c r="U60" s="69">
        <f t="shared" si="9"/>
        <v>48</v>
      </c>
    </row>
    <row r="61" spans="1:21" x14ac:dyDescent="0.2">
      <c r="A61" s="145"/>
      <c r="B61" s="77"/>
      <c r="C61" s="127" t="s">
        <v>236</v>
      </c>
      <c r="D61" s="128"/>
      <c r="E61" s="17"/>
      <c r="F61" s="17"/>
      <c r="G61" s="17"/>
      <c r="H61" s="17"/>
      <c r="I61" s="17"/>
      <c r="J61" s="17"/>
      <c r="K61" s="17"/>
      <c r="L61" s="17"/>
      <c r="M61" s="17"/>
      <c r="N61" s="17"/>
      <c r="O61" s="17"/>
      <c r="P61" s="17"/>
      <c r="Q61" s="17"/>
      <c r="R61" s="17"/>
      <c r="S61" s="17"/>
      <c r="T61" s="69">
        <f t="shared" si="9"/>
        <v>0</v>
      </c>
      <c r="U61" s="69">
        <f t="shared" si="9"/>
        <v>49</v>
      </c>
    </row>
    <row r="62" spans="1:21" x14ac:dyDescent="0.2">
      <c r="A62" s="145"/>
      <c r="B62" s="77"/>
      <c r="C62" s="78" t="s">
        <v>237</v>
      </c>
      <c r="D62" s="20"/>
      <c r="E62" s="17">
        <v>26</v>
      </c>
      <c r="F62" s="17"/>
      <c r="G62" s="17"/>
      <c r="H62" s="17"/>
      <c r="I62" s="17"/>
      <c r="J62" s="17"/>
      <c r="K62" s="17"/>
      <c r="L62" s="17"/>
      <c r="M62" s="17"/>
      <c r="N62" s="17"/>
      <c r="O62" s="17"/>
      <c r="P62" s="17"/>
      <c r="Q62" s="17"/>
      <c r="R62" s="17"/>
      <c r="S62" s="17"/>
      <c r="T62" s="98">
        <f t="shared" ref="T62:U64" si="10">D95</f>
        <v>0</v>
      </c>
      <c r="U62" s="69">
        <f t="shared" si="10"/>
        <v>50</v>
      </c>
    </row>
    <row r="63" spans="1:21" ht="13.5" thickBot="1" x14ac:dyDescent="0.25">
      <c r="A63" s="146"/>
      <c r="B63" s="16"/>
      <c r="C63" s="79" t="s">
        <v>238</v>
      </c>
      <c r="D63" s="21"/>
      <c r="E63" s="17">
        <v>27</v>
      </c>
      <c r="F63" s="17"/>
      <c r="G63" s="17"/>
      <c r="H63" s="17"/>
      <c r="I63" s="17"/>
      <c r="J63" s="17"/>
      <c r="K63" s="17"/>
      <c r="L63" s="17"/>
      <c r="M63" s="17"/>
      <c r="N63" s="17"/>
      <c r="O63" s="17"/>
      <c r="P63" s="17"/>
      <c r="Q63" s="17"/>
      <c r="R63" s="17"/>
      <c r="S63" s="17"/>
      <c r="T63" s="98">
        <f t="shared" si="10"/>
        <v>0</v>
      </c>
      <c r="U63" s="69">
        <f t="shared" si="10"/>
        <v>51</v>
      </c>
    </row>
    <row r="64" spans="1:21" ht="13.5" thickBot="1" x14ac:dyDescent="0.25">
      <c r="A64" s="131"/>
      <c r="B64" s="132"/>
      <c r="C64" s="132"/>
      <c r="D64" s="132"/>
      <c r="E64" s="132"/>
      <c r="F64" s="101"/>
      <c r="G64" s="101"/>
      <c r="H64" s="101"/>
      <c r="I64" s="101"/>
      <c r="J64" s="101"/>
      <c r="K64" s="101"/>
      <c r="L64" s="101"/>
      <c r="M64" s="101"/>
      <c r="N64" s="101"/>
      <c r="O64" s="101"/>
      <c r="P64" s="101"/>
      <c r="Q64" s="101"/>
      <c r="R64" s="101"/>
      <c r="S64" s="101"/>
      <c r="T64" s="98">
        <f t="shared" si="10"/>
        <v>0</v>
      </c>
      <c r="U64" s="69">
        <f t="shared" si="10"/>
        <v>52</v>
      </c>
    </row>
    <row r="65" spans="1:21" x14ac:dyDescent="0.2">
      <c r="A65" s="124">
        <v>8</v>
      </c>
      <c r="C65" s="92" t="s">
        <v>247</v>
      </c>
      <c r="D65" s="114"/>
      <c r="E65" s="17">
        <v>28</v>
      </c>
      <c r="F65" s="17"/>
      <c r="G65" s="17"/>
      <c r="H65" s="17"/>
      <c r="I65" s="17"/>
      <c r="J65" s="17"/>
      <c r="K65" s="17"/>
      <c r="L65" s="17"/>
      <c r="M65" s="17"/>
      <c r="N65" s="17"/>
      <c r="O65" s="17"/>
      <c r="P65" s="17"/>
      <c r="Q65" s="17"/>
      <c r="R65" s="17"/>
      <c r="S65" s="17"/>
      <c r="T65" s="69">
        <f t="shared" ref="T65:U68" si="11">D100</f>
        <v>0</v>
      </c>
      <c r="U65" s="69">
        <f t="shared" si="11"/>
        <v>53</v>
      </c>
    </row>
    <row r="66" spans="1:21" ht="29.25" customHeight="1" x14ac:dyDescent="0.2">
      <c r="A66" s="145"/>
      <c r="C66" s="93" t="s">
        <v>239</v>
      </c>
      <c r="D66" s="20"/>
      <c r="E66" s="17">
        <v>29</v>
      </c>
      <c r="F66" s="17"/>
      <c r="G66" s="17"/>
      <c r="H66" s="17"/>
      <c r="I66" s="17"/>
      <c r="J66" s="17"/>
      <c r="K66" s="17"/>
      <c r="L66" s="17"/>
      <c r="M66" s="17"/>
      <c r="N66" s="17"/>
      <c r="O66" s="17"/>
      <c r="P66" s="17"/>
      <c r="Q66" s="17"/>
      <c r="R66" s="17"/>
      <c r="S66" s="17"/>
      <c r="T66" s="69">
        <f t="shared" si="11"/>
        <v>0</v>
      </c>
      <c r="U66" s="69">
        <f t="shared" si="11"/>
        <v>54</v>
      </c>
    </row>
    <row r="67" spans="1:21" ht="13.5" thickBot="1" x14ac:dyDescent="0.25">
      <c r="A67" s="146"/>
      <c r="C67" s="94" t="s">
        <v>240</v>
      </c>
      <c r="D67" s="21"/>
      <c r="E67" s="17">
        <v>30</v>
      </c>
      <c r="F67" s="17"/>
      <c r="G67" s="17"/>
      <c r="H67" s="17"/>
      <c r="I67" s="17"/>
      <c r="J67" s="17"/>
      <c r="K67" s="17"/>
      <c r="L67" s="17"/>
      <c r="M67" s="17"/>
      <c r="N67" s="17"/>
      <c r="O67" s="17"/>
      <c r="P67" s="17"/>
      <c r="Q67" s="17"/>
      <c r="R67" s="17"/>
      <c r="S67" s="17"/>
      <c r="T67" s="69">
        <f t="shared" si="11"/>
        <v>0</v>
      </c>
      <c r="U67" s="69">
        <f t="shared" si="11"/>
        <v>55</v>
      </c>
    </row>
    <row r="68" spans="1:21" x14ac:dyDescent="0.2">
      <c r="A68" s="131"/>
      <c r="B68" s="132"/>
      <c r="C68" s="132"/>
      <c r="D68" s="132"/>
      <c r="E68" s="132"/>
      <c r="F68" s="108"/>
      <c r="G68" s="108"/>
      <c r="H68" s="108"/>
      <c r="I68" s="108"/>
      <c r="J68" s="108"/>
      <c r="K68" s="108"/>
      <c r="L68" s="108"/>
      <c r="M68" s="108"/>
      <c r="N68" s="108"/>
      <c r="O68" s="108"/>
      <c r="P68" s="108"/>
      <c r="Q68" s="108"/>
      <c r="R68" s="108"/>
      <c r="S68" s="108"/>
      <c r="T68" s="69">
        <f t="shared" si="11"/>
        <v>0</v>
      </c>
      <c r="U68" s="69">
        <f t="shared" si="11"/>
        <v>56</v>
      </c>
    </row>
    <row r="69" spans="1:21" x14ac:dyDescent="0.2">
      <c r="A69" s="129" t="s">
        <v>45</v>
      </c>
      <c r="B69" s="129"/>
      <c r="C69" s="129"/>
      <c r="D69" s="130"/>
      <c r="T69" s="69">
        <f t="shared" ref="T69:U72" si="12">D106</f>
        <v>0</v>
      </c>
      <c r="U69" s="69">
        <f t="shared" si="12"/>
        <v>57</v>
      </c>
    </row>
    <row r="70" spans="1:21" x14ac:dyDescent="0.2">
      <c r="A70" s="144">
        <v>9</v>
      </c>
      <c r="B70" s="4"/>
      <c r="C70" s="227" t="s">
        <v>193</v>
      </c>
      <c r="D70" s="228"/>
      <c r="T70" s="69">
        <f t="shared" si="12"/>
        <v>0</v>
      </c>
      <c r="U70" s="69">
        <f t="shared" si="12"/>
        <v>58</v>
      </c>
    </row>
    <row r="71" spans="1:21" x14ac:dyDescent="0.2">
      <c r="A71" s="144"/>
      <c r="B71" s="225" t="s">
        <v>146</v>
      </c>
      <c r="C71" s="3" t="s">
        <v>147</v>
      </c>
      <c r="D71" s="20"/>
      <c r="E71" s="17">
        <v>31</v>
      </c>
      <c r="F71" s="17"/>
      <c r="G71" s="17"/>
      <c r="H71" s="17"/>
      <c r="I71" s="17"/>
      <c r="J71" s="17"/>
      <c r="K71" s="17"/>
      <c r="L71" s="17"/>
      <c r="M71" s="17"/>
      <c r="N71" s="17"/>
      <c r="O71" s="17"/>
      <c r="P71" s="17"/>
      <c r="Q71" s="17"/>
      <c r="R71" s="17"/>
      <c r="S71" s="17"/>
      <c r="T71" s="69">
        <f t="shared" si="12"/>
        <v>0</v>
      </c>
      <c r="U71" s="69">
        <f t="shared" si="12"/>
        <v>59</v>
      </c>
    </row>
    <row r="72" spans="1:21" x14ac:dyDescent="0.2">
      <c r="A72" s="144"/>
      <c r="B72" s="225"/>
      <c r="C72" s="3" t="s">
        <v>148</v>
      </c>
      <c r="D72" s="20"/>
      <c r="E72" s="17">
        <v>32</v>
      </c>
      <c r="F72" s="17"/>
      <c r="G72" s="17"/>
      <c r="H72" s="17"/>
      <c r="I72" s="17"/>
      <c r="J72" s="17"/>
      <c r="K72" s="17"/>
      <c r="L72" s="17"/>
      <c r="M72" s="17"/>
      <c r="N72" s="17"/>
      <c r="O72" s="17"/>
      <c r="P72" s="17"/>
      <c r="Q72" s="17"/>
      <c r="R72" s="17"/>
      <c r="S72" s="17"/>
      <c r="T72" s="69">
        <f t="shared" si="12"/>
        <v>0</v>
      </c>
      <c r="U72" s="69">
        <f t="shared" si="12"/>
        <v>60</v>
      </c>
    </row>
    <row r="73" spans="1:21" x14ac:dyDescent="0.2">
      <c r="A73" s="144"/>
      <c r="B73" s="225"/>
      <c r="C73" s="3" t="s">
        <v>149</v>
      </c>
      <c r="D73" s="20"/>
      <c r="E73" s="17">
        <v>33</v>
      </c>
      <c r="F73" s="17"/>
      <c r="G73" s="17"/>
      <c r="H73" s="17"/>
      <c r="I73" s="17"/>
      <c r="J73" s="17"/>
      <c r="K73" s="17"/>
      <c r="L73" s="17"/>
      <c r="M73" s="17"/>
      <c r="N73" s="17"/>
      <c r="O73" s="17"/>
      <c r="P73" s="17"/>
      <c r="Q73" s="17"/>
      <c r="R73" s="17"/>
      <c r="S73" s="17"/>
      <c r="T73" s="69">
        <f t="shared" ref="T73:U76" si="13">D112</f>
        <v>0</v>
      </c>
      <c r="U73" s="69">
        <f t="shared" si="13"/>
        <v>61</v>
      </c>
    </row>
    <row r="74" spans="1:21" x14ac:dyDescent="0.2">
      <c r="A74" s="144"/>
      <c r="B74" s="225"/>
      <c r="C74" s="3" t="s">
        <v>150</v>
      </c>
      <c r="D74" s="20"/>
      <c r="E74" s="17">
        <v>34</v>
      </c>
      <c r="F74" s="17"/>
      <c r="G74" s="17"/>
      <c r="H74" s="17"/>
      <c r="I74" s="17"/>
      <c r="J74" s="17"/>
      <c r="K74" s="17"/>
      <c r="L74" s="17"/>
      <c r="M74" s="17"/>
      <c r="N74" s="17"/>
      <c r="O74" s="17"/>
      <c r="P74" s="17"/>
      <c r="Q74" s="17"/>
      <c r="R74" s="17"/>
      <c r="S74" s="17"/>
      <c r="T74" s="69">
        <f t="shared" si="13"/>
        <v>0</v>
      </c>
      <c r="U74" s="69">
        <f t="shared" si="13"/>
        <v>62</v>
      </c>
    </row>
    <row r="75" spans="1:21" x14ac:dyDescent="0.2">
      <c r="A75" s="144"/>
      <c r="B75" s="225"/>
      <c r="C75" s="3" t="s">
        <v>194</v>
      </c>
      <c r="D75" s="20"/>
      <c r="E75" s="17">
        <v>35</v>
      </c>
      <c r="F75" s="17"/>
      <c r="G75" s="17"/>
      <c r="H75" s="17"/>
      <c r="I75" s="17"/>
      <c r="J75" s="17"/>
      <c r="K75" s="17"/>
      <c r="L75" s="17"/>
      <c r="M75" s="17"/>
      <c r="N75" s="17"/>
      <c r="O75" s="17"/>
      <c r="P75" s="17"/>
      <c r="Q75" s="17"/>
      <c r="R75" s="17"/>
      <c r="S75" s="17"/>
      <c r="T75" s="69">
        <f t="shared" si="13"/>
        <v>0</v>
      </c>
      <c r="U75" s="69">
        <f t="shared" si="13"/>
        <v>63</v>
      </c>
    </row>
    <row r="76" spans="1:21" x14ac:dyDescent="0.2">
      <c r="A76" s="144"/>
      <c r="B76" s="223" t="s">
        <v>151</v>
      </c>
      <c r="C76" s="3" t="s">
        <v>147</v>
      </c>
      <c r="D76" s="20"/>
      <c r="E76" s="17">
        <v>36</v>
      </c>
      <c r="F76" s="17"/>
      <c r="G76" s="17"/>
      <c r="H76" s="17"/>
      <c r="I76" s="17"/>
      <c r="J76" s="17"/>
      <c r="K76" s="17"/>
      <c r="L76" s="17"/>
      <c r="M76" s="17"/>
      <c r="N76" s="17"/>
      <c r="O76" s="17"/>
      <c r="P76" s="17"/>
      <c r="Q76" s="17"/>
      <c r="R76" s="17"/>
      <c r="S76" s="17"/>
      <c r="T76" s="69">
        <f t="shared" si="13"/>
        <v>0</v>
      </c>
      <c r="U76" s="69">
        <f t="shared" si="13"/>
        <v>64</v>
      </c>
    </row>
    <row r="77" spans="1:21" x14ac:dyDescent="0.2">
      <c r="A77" s="144"/>
      <c r="B77" s="223"/>
      <c r="C77" s="3" t="s">
        <v>148</v>
      </c>
      <c r="D77" s="20"/>
      <c r="E77" s="17">
        <v>37</v>
      </c>
      <c r="F77" s="17"/>
      <c r="G77" s="17"/>
      <c r="H77" s="17"/>
      <c r="I77" s="17"/>
      <c r="J77" s="17"/>
      <c r="K77" s="17"/>
      <c r="L77" s="17"/>
      <c r="M77" s="17"/>
      <c r="N77" s="17"/>
      <c r="O77" s="17"/>
      <c r="P77" s="17"/>
      <c r="Q77" s="17"/>
      <c r="R77" s="17"/>
      <c r="S77" s="17"/>
      <c r="T77" s="69">
        <f>D118</f>
        <v>0</v>
      </c>
      <c r="U77" s="69">
        <f>E118</f>
        <v>65</v>
      </c>
    </row>
    <row r="78" spans="1:21" x14ac:dyDescent="0.2">
      <c r="A78" s="144"/>
      <c r="B78" s="223"/>
      <c r="C78" s="3" t="s">
        <v>149</v>
      </c>
      <c r="D78" s="20"/>
      <c r="E78" s="17">
        <v>38</v>
      </c>
      <c r="F78" s="17"/>
      <c r="G78" s="17"/>
      <c r="H78" s="17"/>
      <c r="I78" s="17"/>
      <c r="J78" s="17"/>
      <c r="K78" s="17"/>
      <c r="L78" s="17"/>
      <c r="M78" s="17"/>
      <c r="N78" s="17"/>
      <c r="O78" s="17"/>
      <c r="P78" s="17"/>
      <c r="Q78" s="17"/>
      <c r="R78" s="17"/>
      <c r="S78" s="17"/>
      <c r="T78" s="69">
        <f>D119</f>
        <v>0</v>
      </c>
      <c r="U78" s="69">
        <f>E119</f>
        <v>66</v>
      </c>
    </row>
    <row r="79" spans="1:21" x14ac:dyDescent="0.2">
      <c r="A79" s="144"/>
      <c r="B79" s="223"/>
      <c r="C79" s="3" t="s">
        <v>215</v>
      </c>
      <c r="D79" s="20"/>
      <c r="E79" s="17">
        <v>39</v>
      </c>
      <c r="F79" s="17"/>
      <c r="G79" s="17"/>
      <c r="H79" s="17"/>
      <c r="I79" s="17"/>
      <c r="J79" s="17"/>
      <c r="K79" s="17"/>
      <c r="L79" s="17"/>
      <c r="M79" s="17"/>
      <c r="N79" s="17"/>
      <c r="O79" s="17"/>
      <c r="P79" s="17"/>
      <c r="Q79" s="17"/>
      <c r="R79" s="17"/>
      <c r="S79" s="17"/>
      <c r="T79" s="69">
        <f>D121</f>
        <v>0</v>
      </c>
      <c r="U79" s="69">
        <f>E121</f>
        <v>67</v>
      </c>
    </row>
    <row r="80" spans="1:21" ht="13.5" thickBot="1" x14ac:dyDescent="0.25">
      <c r="A80" s="144"/>
      <c r="B80" s="224"/>
      <c r="C80" s="13" t="s">
        <v>25</v>
      </c>
      <c r="D80" s="21"/>
      <c r="E80" s="17">
        <v>40</v>
      </c>
      <c r="F80" s="17"/>
      <c r="G80" s="17"/>
      <c r="H80" s="17"/>
      <c r="I80" s="17"/>
      <c r="J80" s="17"/>
      <c r="K80" s="17"/>
      <c r="L80" s="17"/>
      <c r="M80" s="17"/>
      <c r="N80" s="17"/>
      <c r="O80" s="17"/>
      <c r="P80" s="17"/>
      <c r="Q80" s="17"/>
      <c r="R80" s="17"/>
      <c r="S80" s="17"/>
      <c r="T80" s="69">
        <f>D122</f>
        <v>0</v>
      </c>
      <c r="U80" s="69">
        <f>E122</f>
        <v>68</v>
      </c>
    </row>
    <row r="81" spans="1:21" ht="13.5" thickBot="1" x14ac:dyDescent="0.25">
      <c r="A81" s="131"/>
      <c r="B81" s="132"/>
      <c r="C81" s="132"/>
      <c r="D81" s="132"/>
      <c r="E81" s="132"/>
      <c r="F81" s="16"/>
      <c r="G81" s="16"/>
      <c r="H81" s="16"/>
      <c r="I81" s="16"/>
      <c r="J81" s="16"/>
      <c r="K81" s="16"/>
      <c r="L81" s="16"/>
      <c r="M81" s="16"/>
      <c r="N81" s="16"/>
      <c r="O81" s="16"/>
      <c r="P81" s="16"/>
      <c r="Q81" s="16"/>
      <c r="R81" s="16"/>
      <c r="S81" s="16"/>
      <c r="T81" s="69">
        <f>D124</f>
        <v>0</v>
      </c>
      <c r="U81" s="69">
        <f>E124</f>
        <v>69</v>
      </c>
    </row>
    <row r="82" spans="1:21" x14ac:dyDescent="0.2">
      <c r="A82" s="144">
        <v>10</v>
      </c>
      <c r="B82" s="4"/>
      <c r="C82" s="157" t="s">
        <v>152</v>
      </c>
      <c r="D82" s="137"/>
      <c r="T82" s="69">
        <f>D125</f>
        <v>0</v>
      </c>
      <c r="U82" s="69">
        <f>E125</f>
        <v>70</v>
      </c>
    </row>
    <row r="83" spans="1:21" x14ac:dyDescent="0.2">
      <c r="A83" s="144"/>
      <c r="B83" s="148" t="s">
        <v>178</v>
      </c>
      <c r="C83" s="1" t="s">
        <v>147</v>
      </c>
      <c r="D83" s="45">
        <v>0</v>
      </c>
      <c r="E83" s="17">
        <v>41</v>
      </c>
      <c r="F83" s="17"/>
      <c r="G83" s="17"/>
      <c r="H83" s="17"/>
      <c r="I83" s="17"/>
      <c r="J83" s="17"/>
      <c r="K83" s="17"/>
      <c r="L83" s="17"/>
      <c r="M83" s="17"/>
      <c r="N83" s="17"/>
      <c r="O83" s="17"/>
      <c r="P83" s="17"/>
      <c r="Q83" s="17"/>
      <c r="R83" s="17"/>
      <c r="S83" s="17"/>
      <c r="T83" s="69">
        <f>D128</f>
        <v>0</v>
      </c>
      <c r="U83" s="69">
        <f>E128</f>
        <v>71</v>
      </c>
    </row>
    <row r="84" spans="1:21" x14ac:dyDescent="0.2">
      <c r="A84" s="144"/>
      <c r="B84" s="148"/>
      <c r="C84" s="1" t="s">
        <v>148</v>
      </c>
      <c r="D84" s="45">
        <v>0</v>
      </c>
      <c r="E84" s="17">
        <v>42</v>
      </c>
      <c r="F84" s="17"/>
      <c r="G84" s="17"/>
      <c r="H84" s="17"/>
      <c r="I84" s="17"/>
      <c r="J84" s="17"/>
      <c r="K84" s="17"/>
      <c r="L84" s="17"/>
      <c r="M84" s="17"/>
      <c r="N84" s="17"/>
      <c r="O84" s="17"/>
      <c r="P84" s="17"/>
      <c r="Q84" s="17"/>
      <c r="R84" s="17"/>
      <c r="S84" s="17"/>
      <c r="T84" s="69">
        <f>D129</f>
        <v>0</v>
      </c>
      <c r="U84" s="69">
        <f>E129</f>
        <v>72</v>
      </c>
    </row>
    <row r="85" spans="1:21" x14ac:dyDescent="0.2">
      <c r="A85" s="144"/>
      <c r="B85" s="148"/>
      <c r="C85" s="1" t="s">
        <v>149</v>
      </c>
      <c r="D85" s="45">
        <v>0</v>
      </c>
      <c r="E85" s="17">
        <v>43</v>
      </c>
      <c r="F85" s="17"/>
      <c r="G85" s="17"/>
      <c r="H85" s="17"/>
      <c r="I85" s="17"/>
      <c r="J85" s="17"/>
      <c r="K85" s="17"/>
      <c r="L85" s="17"/>
      <c r="M85" s="17"/>
      <c r="N85" s="17"/>
      <c r="O85" s="17"/>
      <c r="P85" s="17"/>
      <c r="Q85" s="17"/>
      <c r="R85" s="17"/>
      <c r="S85" s="17"/>
      <c r="T85" s="69">
        <f>D131</f>
        <v>0</v>
      </c>
      <c r="U85" s="69">
        <f>E131</f>
        <v>73</v>
      </c>
    </row>
    <row r="86" spans="1:21" x14ac:dyDescent="0.2">
      <c r="A86" s="144"/>
      <c r="B86" s="148"/>
      <c r="C86" s="1" t="s">
        <v>150</v>
      </c>
      <c r="D86" s="45">
        <v>0</v>
      </c>
      <c r="E86" s="17">
        <v>44</v>
      </c>
      <c r="F86" s="17"/>
      <c r="G86" s="17"/>
      <c r="H86" s="17"/>
      <c r="I86" s="17"/>
      <c r="J86" s="17"/>
      <c r="K86" s="17"/>
      <c r="L86" s="17"/>
      <c r="M86" s="17"/>
      <c r="N86" s="17"/>
      <c r="O86" s="17"/>
      <c r="P86" s="17"/>
      <c r="Q86" s="17"/>
      <c r="R86" s="17"/>
      <c r="S86" s="17"/>
      <c r="T86" s="69">
        <f>D132</f>
        <v>0</v>
      </c>
      <c r="U86" s="69">
        <f>E132</f>
        <v>74</v>
      </c>
    </row>
    <row r="87" spans="1:21" ht="13.5" thickBot="1" x14ac:dyDescent="0.25">
      <c r="A87" s="144"/>
      <c r="B87" s="148"/>
      <c r="C87" s="2" t="s">
        <v>195</v>
      </c>
      <c r="D87" s="46">
        <v>0</v>
      </c>
      <c r="E87" s="17">
        <v>45</v>
      </c>
      <c r="F87" s="17"/>
      <c r="G87" s="17"/>
      <c r="H87" s="17"/>
      <c r="I87" s="17"/>
      <c r="J87" s="17"/>
      <c r="K87" s="17"/>
      <c r="L87" s="17"/>
      <c r="M87" s="17"/>
      <c r="N87" s="17"/>
      <c r="O87" s="17"/>
      <c r="P87" s="17"/>
      <c r="Q87" s="17"/>
      <c r="R87" s="17"/>
      <c r="S87" s="17"/>
      <c r="T87" s="69">
        <f>D138</f>
        <v>0</v>
      </c>
      <c r="U87" s="69">
        <f>E138</f>
        <v>75</v>
      </c>
    </row>
    <row r="88" spans="1:21" ht="13.5" thickBot="1" x14ac:dyDescent="0.25">
      <c r="A88" s="31"/>
      <c r="B88" s="76"/>
      <c r="C88" s="74"/>
      <c r="D88" s="90"/>
      <c r="E88" s="17"/>
      <c r="F88" s="17"/>
      <c r="G88" s="17"/>
      <c r="H88" s="17"/>
      <c r="I88" s="17"/>
      <c r="J88" s="17"/>
      <c r="K88" s="17"/>
      <c r="L88" s="17"/>
      <c r="M88" s="17"/>
      <c r="N88" s="17"/>
      <c r="O88" s="17"/>
      <c r="P88" s="17"/>
      <c r="Q88" s="17"/>
      <c r="R88" s="17"/>
      <c r="S88" s="17"/>
      <c r="T88" s="69">
        <f t="shared" ref="T88:U91" si="14">D141</f>
        <v>0</v>
      </c>
      <c r="U88" s="69">
        <f t="shared" si="14"/>
        <v>76</v>
      </c>
    </row>
    <row r="89" spans="1:21" ht="13.5" thickBot="1" x14ac:dyDescent="0.25">
      <c r="A89" s="15">
        <v>11</v>
      </c>
      <c r="B89" s="76"/>
      <c r="C89" s="91" t="s">
        <v>228</v>
      </c>
      <c r="D89" s="102"/>
      <c r="E89" s="17">
        <v>46</v>
      </c>
      <c r="F89" s="17"/>
      <c r="G89" s="17"/>
      <c r="H89" s="17"/>
      <c r="I89" s="17"/>
      <c r="J89" s="17"/>
      <c r="K89" s="17"/>
      <c r="L89" s="17"/>
      <c r="M89" s="17"/>
      <c r="N89" s="17"/>
      <c r="O89" s="17"/>
      <c r="P89" s="17"/>
      <c r="Q89" s="17"/>
      <c r="R89" s="17"/>
      <c r="S89" s="17"/>
      <c r="T89" s="69">
        <f t="shared" si="14"/>
        <v>0</v>
      </c>
      <c r="U89" s="69">
        <f t="shared" si="14"/>
        <v>77</v>
      </c>
    </row>
    <row r="90" spans="1:21" ht="13.5" thickBot="1" x14ac:dyDescent="0.25">
      <c r="A90" s="31"/>
      <c r="B90" s="73"/>
      <c r="C90" s="74"/>
      <c r="D90" s="90"/>
      <c r="E90" s="17"/>
      <c r="F90" s="17"/>
      <c r="G90" s="17"/>
      <c r="H90" s="17"/>
      <c r="I90" s="17"/>
      <c r="J90" s="17"/>
      <c r="K90" s="17"/>
      <c r="L90" s="17"/>
      <c r="M90" s="17"/>
      <c r="N90" s="17"/>
      <c r="O90" s="17"/>
      <c r="P90" s="17"/>
      <c r="Q90" s="17"/>
      <c r="R90" s="17"/>
      <c r="S90" s="17"/>
      <c r="T90" s="69">
        <f t="shared" si="14"/>
        <v>0</v>
      </c>
      <c r="U90" s="69">
        <f t="shared" si="14"/>
        <v>78</v>
      </c>
    </row>
    <row r="91" spans="1:21" x14ac:dyDescent="0.2">
      <c r="A91" s="124">
        <v>12</v>
      </c>
      <c r="B91" s="73"/>
      <c r="C91" s="81" t="s">
        <v>196</v>
      </c>
      <c r="D91" s="44"/>
      <c r="E91" s="17">
        <v>47</v>
      </c>
      <c r="F91" s="17"/>
      <c r="G91" s="17"/>
      <c r="H91" s="17"/>
      <c r="I91" s="17"/>
      <c r="J91" s="17"/>
      <c r="K91" s="17"/>
      <c r="L91" s="17"/>
      <c r="M91" s="17"/>
      <c r="N91" s="17"/>
      <c r="O91" s="17"/>
      <c r="P91" s="17"/>
      <c r="Q91" s="17"/>
      <c r="R91" s="17"/>
      <c r="S91" s="17"/>
      <c r="T91" s="69">
        <f t="shared" si="14"/>
        <v>0</v>
      </c>
      <c r="U91" s="69">
        <f t="shared" si="14"/>
        <v>79</v>
      </c>
    </row>
    <row r="92" spans="1:21" x14ac:dyDescent="0.2">
      <c r="A92" s="145"/>
      <c r="B92" s="73"/>
      <c r="C92" s="95" t="s">
        <v>216</v>
      </c>
      <c r="D92" s="45"/>
      <c r="E92" s="17">
        <v>48</v>
      </c>
      <c r="F92" s="17"/>
      <c r="G92" s="17"/>
      <c r="H92" s="17"/>
      <c r="I92" s="17"/>
      <c r="J92" s="17"/>
      <c r="K92" s="17"/>
      <c r="L92" s="17"/>
      <c r="M92" s="17"/>
      <c r="N92" s="17"/>
      <c r="O92" s="17"/>
      <c r="P92" s="17"/>
      <c r="Q92" s="17"/>
      <c r="R92" s="17"/>
      <c r="S92" s="17"/>
      <c r="T92" s="69">
        <f t="shared" ref="T92:U95" si="15">D147</f>
        <v>0</v>
      </c>
      <c r="U92" s="69">
        <f t="shared" si="15"/>
        <v>80</v>
      </c>
    </row>
    <row r="93" spans="1:21" ht="13.5" thickBot="1" x14ac:dyDescent="0.25">
      <c r="A93" s="146"/>
      <c r="B93" s="73"/>
      <c r="C93" s="96" t="s">
        <v>197</v>
      </c>
      <c r="D93" s="46"/>
      <c r="E93" s="17">
        <v>49</v>
      </c>
      <c r="F93" s="17"/>
      <c r="G93" s="17"/>
      <c r="H93" s="17"/>
      <c r="I93" s="17"/>
      <c r="J93" s="17"/>
      <c r="K93" s="17"/>
      <c r="L93" s="17"/>
      <c r="M93" s="17"/>
      <c r="N93" s="17"/>
      <c r="O93" s="17"/>
      <c r="P93" s="17"/>
      <c r="Q93" s="17"/>
      <c r="R93" s="17"/>
      <c r="S93" s="17"/>
      <c r="T93" s="69">
        <f t="shared" si="15"/>
        <v>0</v>
      </c>
      <c r="U93" s="69">
        <f t="shared" si="15"/>
        <v>81</v>
      </c>
    </row>
    <row r="94" spans="1:21" ht="13.5" thickBot="1" x14ac:dyDescent="0.25">
      <c r="A94" s="31"/>
      <c r="B94" s="73"/>
      <c r="C94" s="74"/>
      <c r="D94" s="75"/>
      <c r="E94" s="17"/>
      <c r="F94" s="17"/>
      <c r="G94" s="17"/>
      <c r="H94" s="17"/>
      <c r="I94" s="17"/>
      <c r="J94" s="17"/>
      <c r="K94" s="17"/>
      <c r="L94" s="17"/>
      <c r="M94" s="17"/>
      <c r="N94" s="17"/>
      <c r="O94" s="17"/>
      <c r="P94" s="17"/>
      <c r="Q94" s="17"/>
      <c r="R94" s="17"/>
      <c r="S94" s="17"/>
      <c r="T94" s="69">
        <f t="shared" si="15"/>
        <v>0</v>
      </c>
      <c r="U94" s="69">
        <f t="shared" si="15"/>
        <v>82</v>
      </c>
    </row>
    <row r="95" spans="1:21" x14ac:dyDescent="0.2">
      <c r="A95" s="144">
        <v>13</v>
      </c>
      <c r="C95" s="25" t="s">
        <v>153</v>
      </c>
      <c r="D95" s="44">
        <v>0</v>
      </c>
      <c r="E95" s="17">
        <v>50</v>
      </c>
      <c r="F95" s="17"/>
      <c r="G95" s="17"/>
      <c r="H95" s="17"/>
      <c r="I95" s="17"/>
      <c r="J95" s="17"/>
      <c r="K95" s="17"/>
      <c r="L95" s="17"/>
      <c r="M95" s="17"/>
      <c r="N95" s="17"/>
      <c r="O95" s="17"/>
      <c r="P95" s="17"/>
      <c r="Q95" s="17"/>
      <c r="R95" s="17"/>
      <c r="S95" s="17"/>
      <c r="T95" s="69">
        <f t="shared" si="15"/>
        <v>0</v>
      </c>
      <c r="U95" s="69">
        <f t="shared" si="15"/>
        <v>83</v>
      </c>
    </row>
    <row r="96" spans="1:21" x14ac:dyDescent="0.2">
      <c r="A96" s="144"/>
      <c r="C96" s="112" t="s">
        <v>52</v>
      </c>
      <c r="D96" s="110"/>
      <c r="E96" s="17">
        <v>51</v>
      </c>
      <c r="F96" s="17"/>
      <c r="G96" s="17"/>
      <c r="H96" s="17"/>
      <c r="I96" s="17"/>
      <c r="J96" s="17"/>
      <c r="K96" s="17"/>
      <c r="L96" s="17"/>
      <c r="M96" s="17"/>
      <c r="N96" s="17"/>
      <c r="O96" s="17"/>
      <c r="P96" s="17"/>
      <c r="Q96" s="17"/>
      <c r="R96" s="17"/>
      <c r="S96" s="17"/>
      <c r="T96" s="98">
        <f t="shared" ref="T96:T105" si="16">D154</f>
        <v>0</v>
      </c>
      <c r="U96" s="69">
        <f t="shared" ref="U96:U105" si="17">E154</f>
        <v>84</v>
      </c>
    </row>
    <row r="97" spans="1:21" ht="13.5" thickBot="1" x14ac:dyDescent="0.25">
      <c r="A97" s="144"/>
      <c r="C97" s="111" t="s">
        <v>244</v>
      </c>
      <c r="D97" s="21"/>
      <c r="E97" s="17">
        <v>52</v>
      </c>
      <c r="F97" s="17"/>
      <c r="G97" s="17"/>
      <c r="H97" s="17"/>
      <c r="I97" s="17"/>
      <c r="J97" s="17"/>
      <c r="K97" s="17"/>
      <c r="L97" s="17"/>
      <c r="M97" s="17"/>
      <c r="N97" s="17"/>
      <c r="O97" s="17"/>
      <c r="P97" s="17"/>
      <c r="Q97" s="17"/>
      <c r="R97" s="17"/>
      <c r="S97" s="17"/>
      <c r="T97" s="98">
        <f t="shared" si="16"/>
        <v>0</v>
      </c>
      <c r="U97" s="69">
        <f t="shared" si="17"/>
        <v>85</v>
      </c>
    </row>
    <row r="98" spans="1:21" ht="13.5" thickBot="1" x14ac:dyDescent="0.25">
      <c r="A98" s="132"/>
      <c r="B98" s="132"/>
      <c r="C98" s="132"/>
      <c r="D98" s="132"/>
      <c r="E98" s="132"/>
      <c r="F98" s="16"/>
      <c r="G98" s="16"/>
      <c r="H98" s="16"/>
      <c r="I98" s="16"/>
      <c r="J98" s="16"/>
      <c r="K98" s="16"/>
      <c r="L98" s="16"/>
      <c r="M98" s="16"/>
      <c r="N98" s="16"/>
      <c r="O98" s="16"/>
      <c r="P98" s="16"/>
      <c r="Q98" s="16"/>
      <c r="R98" s="16"/>
      <c r="S98" s="16"/>
      <c r="T98" s="98">
        <f t="shared" si="16"/>
        <v>0</v>
      </c>
      <c r="U98" s="69">
        <f t="shared" si="17"/>
        <v>86</v>
      </c>
    </row>
    <row r="99" spans="1:21" ht="25.5" customHeight="1" x14ac:dyDescent="0.2">
      <c r="A99" s="144">
        <v>14</v>
      </c>
      <c r="C99" s="149" t="s">
        <v>26</v>
      </c>
      <c r="D99" s="150"/>
      <c r="T99" s="98">
        <f t="shared" si="16"/>
        <v>0</v>
      </c>
      <c r="U99" s="69">
        <f t="shared" si="17"/>
        <v>87</v>
      </c>
    </row>
    <row r="100" spans="1:21" x14ac:dyDescent="0.2">
      <c r="A100" s="144"/>
      <c r="C100" s="1" t="s">
        <v>156</v>
      </c>
      <c r="D100" s="20"/>
      <c r="E100" s="17">
        <v>53</v>
      </c>
      <c r="F100" s="17"/>
      <c r="G100" s="17"/>
      <c r="H100" s="17"/>
      <c r="I100" s="17"/>
      <c r="J100" s="17"/>
      <c r="K100" s="17"/>
      <c r="L100" s="17"/>
      <c r="M100" s="17"/>
      <c r="N100" s="17"/>
      <c r="O100" s="17"/>
      <c r="P100" s="17"/>
      <c r="Q100" s="17"/>
      <c r="R100" s="17"/>
      <c r="S100" s="17"/>
      <c r="T100" s="98">
        <f t="shared" si="16"/>
        <v>0</v>
      </c>
      <c r="U100" s="69">
        <f t="shared" si="17"/>
        <v>88</v>
      </c>
    </row>
    <row r="101" spans="1:21" x14ac:dyDescent="0.2">
      <c r="A101" s="144"/>
      <c r="C101" s="1" t="s">
        <v>157</v>
      </c>
      <c r="D101" s="20"/>
      <c r="E101" s="17">
        <v>54</v>
      </c>
      <c r="F101" s="17"/>
      <c r="G101" s="17"/>
      <c r="H101" s="17"/>
      <c r="I101" s="17"/>
      <c r="J101" s="17"/>
      <c r="K101" s="17"/>
      <c r="L101" s="17"/>
      <c r="M101" s="17"/>
      <c r="N101" s="17"/>
      <c r="O101" s="17"/>
      <c r="P101" s="17"/>
      <c r="Q101" s="17"/>
      <c r="R101" s="17"/>
      <c r="S101" s="17"/>
      <c r="T101" s="98">
        <f t="shared" si="16"/>
        <v>0</v>
      </c>
      <c r="U101" s="69">
        <f t="shared" si="17"/>
        <v>89</v>
      </c>
    </row>
    <row r="102" spans="1:21" x14ac:dyDescent="0.2">
      <c r="A102" s="144"/>
      <c r="C102" s="1" t="s">
        <v>158</v>
      </c>
      <c r="D102" s="20"/>
      <c r="E102" s="17">
        <v>55</v>
      </c>
      <c r="F102" s="17"/>
      <c r="G102" s="17"/>
      <c r="H102" s="17"/>
      <c r="I102" s="17"/>
      <c r="J102" s="17"/>
      <c r="K102" s="17"/>
      <c r="L102" s="17"/>
      <c r="M102" s="17"/>
      <c r="N102" s="17"/>
      <c r="O102" s="17"/>
      <c r="P102" s="17"/>
      <c r="Q102" s="17"/>
      <c r="R102" s="17"/>
      <c r="S102" s="17"/>
      <c r="T102" s="98">
        <f t="shared" si="16"/>
        <v>0</v>
      </c>
      <c r="U102" s="69">
        <f t="shared" si="17"/>
        <v>90</v>
      </c>
    </row>
    <row r="103" spans="1:21" ht="13.5" thickBot="1" x14ac:dyDescent="0.25">
      <c r="A103" s="144"/>
      <c r="C103" s="2" t="s">
        <v>159</v>
      </c>
      <c r="D103" s="21"/>
      <c r="E103" s="17">
        <v>56</v>
      </c>
      <c r="F103" s="17"/>
      <c r="G103" s="17"/>
      <c r="H103" s="17"/>
      <c r="I103" s="17"/>
      <c r="J103" s="17"/>
      <c r="K103" s="17"/>
      <c r="L103" s="17"/>
      <c r="M103" s="17"/>
      <c r="N103" s="17"/>
      <c r="O103" s="17"/>
      <c r="P103" s="17"/>
      <c r="Q103" s="17"/>
      <c r="R103" s="17"/>
      <c r="S103" s="17"/>
      <c r="T103" s="98">
        <f t="shared" si="16"/>
        <v>0</v>
      </c>
      <c r="U103" s="69">
        <f t="shared" si="17"/>
        <v>91</v>
      </c>
    </row>
    <row r="104" spans="1:21" ht="13.5" thickBot="1" x14ac:dyDescent="0.25">
      <c r="A104" s="131"/>
      <c r="B104" s="132"/>
      <c r="C104" s="132"/>
      <c r="D104" s="132"/>
      <c r="E104" s="132"/>
      <c r="F104" s="16"/>
      <c r="G104" s="16"/>
      <c r="H104" s="16"/>
      <c r="I104" s="16"/>
      <c r="J104" s="16"/>
      <c r="K104" s="16"/>
      <c r="L104" s="16"/>
      <c r="M104" s="16"/>
      <c r="N104" s="16"/>
      <c r="O104" s="16"/>
      <c r="P104" s="16"/>
      <c r="Q104" s="16"/>
      <c r="R104" s="16"/>
      <c r="S104" s="16"/>
      <c r="T104" s="98">
        <f t="shared" si="16"/>
        <v>0</v>
      </c>
      <c r="U104" s="69">
        <f t="shared" si="17"/>
        <v>92</v>
      </c>
    </row>
    <row r="105" spans="1:21" ht="25.5" customHeight="1" x14ac:dyDescent="0.2">
      <c r="A105" s="144">
        <v>15</v>
      </c>
      <c r="C105" s="140" t="s">
        <v>47</v>
      </c>
      <c r="D105" s="141"/>
      <c r="T105" s="98">
        <f t="shared" si="16"/>
        <v>0</v>
      </c>
      <c r="U105" s="69">
        <f t="shared" si="17"/>
        <v>93</v>
      </c>
    </row>
    <row r="106" spans="1:21" x14ac:dyDescent="0.2">
      <c r="A106" s="144"/>
      <c r="C106" s="1" t="s">
        <v>116</v>
      </c>
      <c r="D106" s="36"/>
      <c r="E106" s="17">
        <v>57</v>
      </c>
      <c r="F106" s="17"/>
      <c r="G106" s="17"/>
      <c r="H106" s="17"/>
      <c r="I106" s="17"/>
      <c r="J106" s="17"/>
      <c r="K106" s="17"/>
      <c r="L106" s="17"/>
      <c r="M106" s="17"/>
      <c r="N106" s="17"/>
      <c r="O106" s="17"/>
      <c r="P106" s="17"/>
      <c r="Q106" s="17"/>
      <c r="R106" s="17"/>
      <c r="S106" s="17"/>
      <c r="T106" s="69">
        <f t="shared" ref="T106:U108" si="18">D165</f>
        <v>0</v>
      </c>
      <c r="U106" s="69">
        <f t="shared" si="18"/>
        <v>94</v>
      </c>
    </row>
    <row r="107" spans="1:21" x14ac:dyDescent="0.2">
      <c r="A107" s="144"/>
      <c r="C107" s="1" t="s">
        <v>119</v>
      </c>
      <c r="D107" s="36"/>
      <c r="E107" s="17">
        <v>58</v>
      </c>
      <c r="F107" s="17"/>
      <c r="G107" s="17"/>
      <c r="H107" s="17"/>
      <c r="I107" s="17"/>
      <c r="J107" s="17"/>
      <c r="K107" s="17"/>
      <c r="L107" s="17"/>
      <c r="M107" s="17"/>
      <c r="N107" s="17"/>
      <c r="O107" s="17"/>
      <c r="P107" s="17"/>
      <c r="Q107" s="17"/>
      <c r="R107" s="17"/>
      <c r="S107" s="17"/>
      <c r="T107" s="98">
        <f t="shared" si="18"/>
        <v>0</v>
      </c>
      <c r="U107" s="69">
        <f t="shared" si="18"/>
        <v>95</v>
      </c>
    </row>
    <row r="108" spans="1:21" x14ac:dyDescent="0.2">
      <c r="A108" s="144"/>
      <c r="C108" s="1" t="s">
        <v>158</v>
      </c>
      <c r="D108" s="36"/>
      <c r="E108" s="17">
        <v>59</v>
      </c>
      <c r="F108" s="17"/>
      <c r="G108" s="17"/>
      <c r="H108" s="17"/>
      <c r="I108" s="17"/>
      <c r="J108" s="17"/>
      <c r="K108" s="17"/>
      <c r="L108" s="17"/>
      <c r="M108" s="17"/>
      <c r="N108" s="17"/>
      <c r="O108" s="17"/>
      <c r="P108" s="17"/>
      <c r="Q108" s="17"/>
      <c r="R108" s="17"/>
      <c r="S108" s="17"/>
      <c r="T108" s="98">
        <f t="shared" si="18"/>
        <v>0</v>
      </c>
      <c r="U108" s="69">
        <f t="shared" si="18"/>
        <v>96</v>
      </c>
    </row>
    <row r="109" spans="1:21" ht="13.5" thickBot="1" x14ac:dyDescent="0.25">
      <c r="A109" s="144"/>
      <c r="C109" s="2" t="s">
        <v>117</v>
      </c>
      <c r="D109" s="37"/>
      <c r="E109" s="17">
        <v>60</v>
      </c>
      <c r="F109" s="17"/>
      <c r="G109" s="17"/>
      <c r="H109" s="17"/>
      <c r="I109" s="17"/>
      <c r="J109" s="17"/>
      <c r="K109" s="17"/>
      <c r="L109" s="17"/>
      <c r="M109" s="17"/>
      <c r="N109" s="17"/>
      <c r="O109" s="17"/>
      <c r="P109" s="17"/>
      <c r="Q109" s="17"/>
      <c r="R109" s="17"/>
      <c r="S109" s="17"/>
    </row>
    <row r="110" spans="1:21" ht="13.5" thickBot="1" x14ac:dyDescent="0.25">
      <c r="A110" s="131"/>
      <c r="B110" s="132"/>
      <c r="C110" s="132"/>
      <c r="D110" s="132"/>
      <c r="E110" s="132"/>
      <c r="F110" s="101"/>
      <c r="G110" s="101"/>
      <c r="H110" s="101"/>
      <c r="I110" s="101"/>
      <c r="J110" s="101"/>
      <c r="K110" s="101"/>
      <c r="L110" s="101"/>
      <c r="M110" s="101"/>
      <c r="N110" s="101"/>
      <c r="O110" s="101"/>
      <c r="P110" s="101"/>
      <c r="Q110" s="101"/>
      <c r="R110" s="101"/>
      <c r="S110" s="101"/>
      <c r="T110" s="98">
        <f>D170</f>
        <v>0</v>
      </c>
      <c r="U110" s="69">
        <f>E170</f>
        <v>97</v>
      </c>
    </row>
    <row r="111" spans="1:21" ht="25.5" customHeight="1" x14ac:dyDescent="0.2">
      <c r="A111" s="144">
        <v>16</v>
      </c>
      <c r="C111" s="140" t="s">
        <v>61</v>
      </c>
      <c r="D111" s="141"/>
    </row>
    <row r="112" spans="1:21" x14ac:dyDescent="0.2">
      <c r="A112" s="144"/>
      <c r="C112" s="1" t="s">
        <v>62</v>
      </c>
      <c r="D112" s="20"/>
      <c r="E112" s="17">
        <v>61</v>
      </c>
      <c r="F112" s="17"/>
      <c r="G112" s="17"/>
      <c r="H112" s="17"/>
      <c r="I112" s="17"/>
      <c r="J112" s="17"/>
      <c r="K112" s="17"/>
      <c r="L112" s="17"/>
      <c r="M112" s="17"/>
      <c r="N112" s="17"/>
      <c r="O112" s="17"/>
      <c r="P112" s="17"/>
      <c r="Q112" s="17"/>
      <c r="R112" s="17"/>
      <c r="S112" s="17"/>
      <c r="T112" s="98">
        <f t="shared" ref="T112:T123" si="19">D171</f>
        <v>0</v>
      </c>
      <c r="U112" s="69">
        <f t="shared" ref="U112:U123" si="20">E171</f>
        <v>98</v>
      </c>
    </row>
    <row r="113" spans="1:21" x14ac:dyDescent="0.2">
      <c r="A113" s="144"/>
      <c r="C113" s="1" t="s">
        <v>63</v>
      </c>
      <c r="D113" s="20"/>
      <c r="E113" s="17">
        <v>62</v>
      </c>
      <c r="F113" s="17"/>
      <c r="G113" s="17"/>
      <c r="H113" s="17"/>
      <c r="I113" s="17"/>
      <c r="J113" s="17"/>
      <c r="K113" s="17"/>
      <c r="L113" s="17"/>
      <c r="M113" s="17"/>
      <c r="N113" s="17"/>
      <c r="O113" s="17"/>
      <c r="P113" s="17"/>
      <c r="Q113" s="17"/>
      <c r="R113" s="17"/>
      <c r="S113" s="17"/>
      <c r="T113" s="98">
        <f t="shared" si="19"/>
        <v>0</v>
      </c>
      <c r="U113" s="69">
        <f t="shared" si="20"/>
        <v>99</v>
      </c>
    </row>
    <row r="114" spans="1:21" x14ac:dyDescent="0.2">
      <c r="A114" s="144"/>
      <c r="C114" s="1" t="s">
        <v>64</v>
      </c>
      <c r="D114" s="20"/>
      <c r="E114" s="17">
        <v>63</v>
      </c>
      <c r="F114" s="17"/>
      <c r="G114" s="17"/>
      <c r="H114" s="17"/>
      <c r="I114" s="17"/>
      <c r="J114" s="17"/>
      <c r="K114" s="17"/>
      <c r="L114" s="17"/>
      <c r="M114" s="17"/>
      <c r="N114" s="17"/>
      <c r="O114" s="17"/>
      <c r="P114" s="17"/>
      <c r="Q114" s="17"/>
      <c r="R114" s="17"/>
      <c r="S114" s="17"/>
      <c r="T114" s="98">
        <f t="shared" si="19"/>
        <v>0</v>
      </c>
      <c r="U114" s="69">
        <f t="shared" si="20"/>
        <v>100</v>
      </c>
    </row>
    <row r="115" spans="1:21" ht="13.5" thickBot="1" x14ac:dyDescent="0.25">
      <c r="A115" s="144"/>
      <c r="C115" s="2" t="s">
        <v>117</v>
      </c>
      <c r="D115" s="21"/>
      <c r="E115" s="17">
        <v>64</v>
      </c>
      <c r="F115" s="17"/>
      <c r="G115" s="17"/>
      <c r="H115" s="17"/>
      <c r="I115" s="17"/>
      <c r="J115" s="17"/>
      <c r="K115" s="17"/>
      <c r="L115" s="17"/>
      <c r="M115" s="17"/>
      <c r="N115" s="17"/>
      <c r="O115" s="17"/>
      <c r="P115" s="17"/>
      <c r="Q115" s="17"/>
      <c r="R115" s="17"/>
      <c r="S115" s="17"/>
      <c r="T115" s="98">
        <f t="shared" si="19"/>
        <v>0</v>
      </c>
      <c r="U115" s="69">
        <f t="shared" si="20"/>
        <v>101</v>
      </c>
    </row>
    <row r="116" spans="1:21" ht="13.5" thickBot="1" x14ac:dyDescent="0.25">
      <c r="A116" s="131"/>
      <c r="B116" s="132"/>
      <c r="C116" s="132"/>
      <c r="D116" s="132"/>
      <c r="E116" s="132"/>
      <c r="F116" s="16"/>
      <c r="G116" s="16"/>
      <c r="H116" s="16"/>
      <c r="I116" s="16"/>
      <c r="J116" s="16"/>
      <c r="K116" s="16"/>
      <c r="L116" s="16"/>
      <c r="M116" s="16"/>
      <c r="N116" s="16"/>
      <c r="O116" s="16"/>
      <c r="P116" s="16"/>
      <c r="Q116" s="16"/>
      <c r="R116" s="16"/>
      <c r="S116" s="16"/>
      <c r="T116" s="98">
        <f t="shared" si="19"/>
        <v>0</v>
      </c>
      <c r="U116" s="69">
        <f t="shared" si="20"/>
        <v>102</v>
      </c>
    </row>
    <row r="117" spans="1:21" x14ac:dyDescent="0.2">
      <c r="A117" s="124">
        <v>17</v>
      </c>
      <c r="B117" s="73"/>
      <c r="C117" s="231" t="s">
        <v>217</v>
      </c>
      <c r="D117" s="232"/>
      <c r="E117" s="28"/>
      <c r="F117" s="28"/>
      <c r="G117" s="28"/>
      <c r="H117" s="28"/>
      <c r="I117" s="28"/>
      <c r="J117" s="28"/>
      <c r="K117" s="28"/>
      <c r="L117" s="28"/>
      <c r="M117" s="28"/>
      <c r="N117" s="28"/>
      <c r="O117" s="28"/>
      <c r="P117" s="28"/>
      <c r="Q117" s="28"/>
      <c r="R117" s="28"/>
      <c r="S117" s="28"/>
      <c r="T117" s="98">
        <f t="shared" si="19"/>
        <v>0</v>
      </c>
      <c r="U117" s="69">
        <f t="shared" si="20"/>
        <v>103</v>
      </c>
    </row>
    <row r="118" spans="1:21" x14ac:dyDescent="0.2">
      <c r="A118" s="145"/>
      <c r="B118" s="16"/>
      <c r="C118" s="82" t="s">
        <v>218</v>
      </c>
      <c r="D118" s="83"/>
      <c r="E118" s="28">
        <v>65</v>
      </c>
      <c r="F118" s="28"/>
      <c r="G118" s="28"/>
      <c r="H118" s="28"/>
      <c r="I118" s="28"/>
      <c r="J118" s="28"/>
      <c r="K118" s="28"/>
      <c r="L118" s="28"/>
      <c r="M118" s="28"/>
      <c r="N118" s="28"/>
      <c r="O118" s="28"/>
      <c r="P118" s="28"/>
      <c r="Q118" s="28"/>
      <c r="R118" s="28"/>
      <c r="S118" s="28"/>
      <c r="T118" s="98">
        <f t="shared" si="19"/>
        <v>0</v>
      </c>
      <c r="U118" s="69">
        <f t="shared" si="20"/>
        <v>104</v>
      </c>
    </row>
    <row r="119" spans="1:21" x14ac:dyDescent="0.2">
      <c r="A119" s="145"/>
      <c r="B119" s="73"/>
      <c r="C119" s="82" t="s">
        <v>219</v>
      </c>
      <c r="D119" s="83"/>
      <c r="E119" s="28">
        <v>66</v>
      </c>
      <c r="F119" s="28"/>
      <c r="G119" s="28"/>
      <c r="H119" s="28"/>
      <c r="I119" s="28"/>
      <c r="J119" s="28"/>
      <c r="K119" s="28"/>
      <c r="L119" s="28"/>
      <c r="M119" s="28"/>
      <c r="N119" s="28"/>
      <c r="O119" s="28"/>
      <c r="P119" s="28"/>
      <c r="Q119" s="28"/>
      <c r="R119" s="28"/>
      <c r="S119" s="28"/>
      <c r="T119" s="98">
        <f t="shared" si="19"/>
        <v>0</v>
      </c>
      <c r="U119" s="69">
        <f t="shared" si="20"/>
        <v>105</v>
      </c>
    </row>
    <row r="120" spans="1:21" x14ac:dyDescent="0.2">
      <c r="A120" s="145"/>
      <c r="C120" s="233" t="s">
        <v>220</v>
      </c>
      <c r="D120" s="234"/>
      <c r="E120" s="28"/>
      <c r="F120" s="28"/>
      <c r="G120" s="28"/>
      <c r="H120" s="28"/>
      <c r="I120" s="28"/>
      <c r="J120" s="28"/>
      <c r="K120" s="28"/>
      <c r="L120" s="28"/>
      <c r="M120" s="28"/>
      <c r="N120" s="28"/>
      <c r="O120" s="28"/>
      <c r="P120" s="28"/>
      <c r="Q120" s="28"/>
      <c r="R120" s="28"/>
      <c r="S120" s="28"/>
      <c r="T120" s="98">
        <f t="shared" si="19"/>
        <v>0</v>
      </c>
      <c r="U120" s="69">
        <f t="shared" si="20"/>
        <v>106</v>
      </c>
    </row>
    <row r="121" spans="1:21" x14ac:dyDescent="0.2">
      <c r="A121" s="145"/>
      <c r="B121" s="73"/>
      <c r="C121" s="82" t="s">
        <v>218</v>
      </c>
      <c r="D121" s="83"/>
      <c r="E121" s="28">
        <v>67</v>
      </c>
      <c r="F121" s="28"/>
      <c r="G121" s="28"/>
      <c r="H121" s="28"/>
      <c r="I121" s="28"/>
      <c r="J121" s="28"/>
      <c r="K121" s="28"/>
      <c r="L121" s="28"/>
      <c r="M121" s="28"/>
      <c r="N121" s="28"/>
      <c r="O121" s="28"/>
      <c r="P121" s="28"/>
      <c r="Q121" s="28"/>
      <c r="R121" s="28"/>
      <c r="S121" s="28"/>
      <c r="T121" s="98">
        <f t="shared" si="19"/>
        <v>0</v>
      </c>
      <c r="U121" s="69">
        <f t="shared" si="20"/>
        <v>107</v>
      </c>
    </row>
    <row r="122" spans="1:21" x14ac:dyDescent="0.2">
      <c r="A122" s="145"/>
      <c r="B122" s="76"/>
      <c r="C122" s="82" t="s">
        <v>219</v>
      </c>
      <c r="D122" s="83"/>
      <c r="E122" s="28">
        <v>68</v>
      </c>
      <c r="F122" s="28"/>
      <c r="G122" s="28"/>
      <c r="H122" s="28"/>
      <c r="I122" s="28"/>
      <c r="J122" s="28"/>
      <c r="K122" s="28"/>
      <c r="L122" s="28"/>
      <c r="M122" s="28"/>
      <c r="N122" s="28"/>
      <c r="O122" s="28"/>
      <c r="P122" s="28"/>
      <c r="Q122" s="28"/>
      <c r="R122" s="28"/>
      <c r="S122" s="28"/>
      <c r="T122" s="98">
        <f t="shared" si="19"/>
        <v>0</v>
      </c>
      <c r="U122" s="69">
        <f t="shared" si="20"/>
        <v>108</v>
      </c>
    </row>
    <row r="123" spans="1:21" x14ac:dyDescent="0.2">
      <c r="A123" s="145"/>
      <c r="B123" s="76"/>
      <c r="C123" s="233" t="s">
        <v>221</v>
      </c>
      <c r="D123" s="234"/>
      <c r="E123" s="28"/>
      <c r="F123" s="28"/>
      <c r="G123" s="28"/>
      <c r="H123" s="28"/>
      <c r="I123" s="28"/>
      <c r="J123" s="28"/>
      <c r="K123" s="28"/>
      <c r="L123" s="28"/>
      <c r="M123" s="28"/>
      <c r="N123" s="28"/>
      <c r="O123" s="28"/>
      <c r="P123" s="28"/>
      <c r="Q123" s="28"/>
      <c r="R123" s="28"/>
      <c r="S123" s="28"/>
      <c r="T123" s="98">
        <f t="shared" si="19"/>
        <v>0</v>
      </c>
      <c r="U123" s="69">
        <f t="shared" si="20"/>
        <v>109</v>
      </c>
    </row>
    <row r="124" spans="1:21" x14ac:dyDescent="0.2">
      <c r="A124" s="145"/>
      <c r="B124" s="76"/>
      <c r="C124" s="82" t="s">
        <v>218</v>
      </c>
      <c r="D124" s="83"/>
      <c r="E124" s="28">
        <v>69</v>
      </c>
      <c r="F124" s="28"/>
      <c r="G124" s="28"/>
      <c r="H124" s="28"/>
      <c r="I124" s="28"/>
      <c r="J124" s="28"/>
      <c r="K124" s="28"/>
      <c r="L124" s="28"/>
      <c r="M124" s="28"/>
      <c r="N124" s="28"/>
      <c r="O124" s="28"/>
      <c r="P124" s="28"/>
      <c r="Q124" s="28"/>
      <c r="R124" s="28"/>
      <c r="S124" s="28"/>
    </row>
    <row r="125" spans="1:21" x14ac:dyDescent="0.2">
      <c r="A125" s="145"/>
      <c r="B125" s="76"/>
      <c r="C125" s="82" t="s">
        <v>219</v>
      </c>
      <c r="D125" s="83"/>
      <c r="E125" s="28">
        <v>70</v>
      </c>
      <c r="F125" s="28"/>
      <c r="G125" s="28"/>
      <c r="H125" s="28"/>
      <c r="I125" s="28"/>
      <c r="J125" s="28"/>
      <c r="K125" s="28"/>
      <c r="L125" s="28"/>
      <c r="M125" s="28"/>
      <c r="N125" s="28"/>
      <c r="O125" s="28"/>
      <c r="P125" s="28"/>
      <c r="Q125" s="28"/>
      <c r="R125" s="28"/>
      <c r="S125" s="28"/>
      <c r="T125" s="64">
        <f t="shared" ref="T125:U127" si="21">D184</f>
        <v>0</v>
      </c>
      <c r="U125" s="69">
        <f t="shared" si="21"/>
        <v>110</v>
      </c>
    </row>
    <row r="126" spans="1:21" x14ac:dyDescent="0.2">
      <c r="A126" s="145"/>
      <c r="B126" s="76"/>
      <c r="C126" s="233" t="s">
        <v>222</v>
      </c>
      <c r="D126" s="234"/>
      <c r="E126" s="28"/>
      <c r="F126" s="28"/>
      <c r="G126" s="28"/>
      <c r="H126" s="28"/>
      <c r="I126" s="28"/>
      <c r="J126" s="28"/>
      <c r="K126" s="28"/>
      <c r="L126" s="28"/>
      <c r="M126" s="28"/>
      <c r="N126" s="28"/>
      <c r="O126" s="28"/>
      <c r="P126" s="28"/>
      <c r="Q126" s="28"/>
      <c r="R126" s="28"/>
      <c r="S126" s="28"/>
      <c r="T126" s="98">
        <f t="shared" si="21"/>
        <v>0</v>
      </c>
      <c r="U126" s="69">
        <f t="shared" si="21"/>
        <v>111</v>
      </c>
    </row>
    <row r="127" spans="1:21" x14ac:dyDescent="0.2">
      <c r="A127" s="145"/>
      <c r="B127" s="76"/>
      <c r="C127" s="175" t="s">
        <v>218</v>
      </c>
      <c r="D127" s="176"/>
      <c r="E127" s="28"/>
      <c r="F127" s="28"/>
      <c r="G127" s="28"/>
      <c r="H127" s="28"/>
      <c r="I127" s="28"/>
      <c r="J127" s="28"/>
      <c r="K127" s="28"/>
      <c r="L127" s="28"/>
      <c r="M127" s="28"/>
      <c r="N127" s="28"/>
      <c r="O127" s="28"/>
      <c r="P127" s="28"/>
      <c r="Q127" s="28"/>
      <c r="R127" s="28"/>
      <c r="S127" s="28"/>
      <c r="T127" s="64">
        <f t="shared" si="21"/>
        <v>0</v>
      </c>
      <c r="U127" s="69">
        <f t="shared" si="21"/>
        <v>112</v>
      </c>
    </row>
    <row r="128" spans="1:21" x14ac:dyDescent="0.2">
      <c r="A128" s="145"/>
      <c r="B128" s="76"/>
      <c r="C128" s="82" t="s">
        <v>223</v>
      </c>
      <c r="D128" s="83"/>
      <c r="E128" s="28">
        <v>71</v>
      </c>
      <c r="F128" s="28"/>
      <c r="G128" s="28"/>
      <c r="H128" s="28"/>
      <c r="I128" s="28"/>
      <c r="J128" s="28"/>
      <c r="K128" s="28"/>
      <c r="L128" s="28"/>
      <c r="M128" s="28"/>
      <c r="N128" s="28"/>
      <c r="O128" s="28"/>
      <c r="P128" s="28"/>
      <c r="Q128" s="28"/>
      <c r="R128" s="28"/>
      <c r="S128" s="28"/>
    </row>
    <row r="129" spans="1:21" x14ac:dyDescent="0.2">
      <c r="A129" s="145"/>
      <c r="B129" s="76"/>
      <c r="C129" s="82" t="s">
        <v>224</v>
      </c>
      <c r="D129" s="83"/>
      <c r="E129" s="28">
        <v>72</v>
      </c>
      <c r="F129" s="28"/>
      <c r="G129" s="28"/>
      <c r="H129" s="28"/>
      <c r="I129" s="28"/>
      <c r="J129" s="28"/>
      <c r="K129" s="28"/>
      <c r="L129" s="28"/>
      <c r="M129" s="28"/>
      <c r="N129" s="28"/>
      <c r="O129" s="28"/>
      <c r="P129" s="28"/>
      <c r="Q129" s="28"/>
      <c r="R129" s="28"/>
      <c r="S129" s="28"/>
      <c r="T129" s="69">
        <f>D189</f>
        <v>0</v>
      </c>
      <c r="U129" s="69">
        <f>E189</f>
        <v>113</v>
      </c>
    </row>
    <row r="130" spans="1:21" x14ac:dyDescent="0.2">
      <c r="A130" s="145"/>
      <c r="B130" s="76"/>
      <c r="C130" s="175" t="s">
        <v>219</v>
      </c>
      <c r="D130" s="176"/>
      <c r="E130" s="28"/>
      <c r="F130" s="28"/>
      <c r="G130" s="28"/>
      <c r="H130" s="28"/>
      <c r="I130" s="28"/>
      <c r="J130" s="28"/>
      <c r="K130" s="28"/>
      <c r="L130" s="28"/>
      <c r="M130" s="28"/>
      <c r="N130" s="28"/>
      <c r="O130" s="28"/>
      <c r="P130" s="28"/>
      <c r="Q130" s="28"/>
      <c r="R130" s="28"/>
      <c r="S130" s="28"/>
      <c r="T130" s="69">
        <f>D190</f>
        <v>0</v>
      </c>
      <c r="U130" s="69">
        <f>E190</f>
        <v>114</v>
      </c>
    </row>
    <row r="131" spans="1:21" x14ac:dyDescent="0.2">
      <c r="A131" s="145"/>
      <c r="B131" s="76"/>
      <c r="C131" s="82" t="s">
        <v>223</v>
      </c>
      <c r="D131" s="83"/>
      <c r="E131" s="28">
        <v>73</v>
      </c>
      <c r="F131" s="28"/>
      <c r="G131" s="28"/>
      <c r="H131" s="28"/>
      <c r="I131" s="28"/>
      <c r="J131" s="28"/>
      <c r="K131" s="28"/>
      <c r="L131" s="28"/>
      <c r="M131" s="28"/>
      <c r="N131" s="28"/>
      <c r="O131" s="28"/>
      <c r="P131" s="28"/>
      <c r="Q131" s="28"/>
      <c r="R131" s="28"/>
      <c r="S131" s="28"/>
      <c r="T131" s="69">
        <f>D192</f>
        <v>0</v>
      </c>
      <c r="U131" s="69">
        <f>E192</f>
        <v>115</v>
      </c>
    </row>
    <row r="132" spans="1:21" ht="13.5" thickBot="1" x14ac:dyDescent="0.25">
      <c r="A132" s="146"/>
      <c r="B132" s="76"/>
      <c r="C132" s="84" t="s">
        <v>224</v>
      </c>
      <c r="D132" s="85"/>
      <c r="E132" s="28">
        <v>74</v>
      </c>
      <c r="F132" s="28"/>
      <c r="G132" s="28"/>
      <c r="H132" s="28"/>
      <c r="I132" s="28"/>
      <c r="J132" s="28"/>
      <c r="K132" s="28"/>
      <c r="L132" s="28"/>
      <c r="M132" s="28"/>
      <c r="N132" s="28"/>
      <c r="O132" s="28"/>
      <c r="P132" s="28"/>
      <c r="Q132" s="28"/>
      <c r="R132" s="28"/>
      <c r="S132" s="28"/>
      <c r="T132" s="69">
        <f>D203</f>
        <v>0</v>
      </c>
      <c r="U132" s="69">
        <f>E203</f>
        <v>116</v>
      </c>
    </row>
    <row r="133" spans="1:21" ht="13.5" thickBot="1" x14ac:dyDescent="0.25">
      <c r="A133" s="31"/>
      <c r="B133" s="76"/>
      <c r="C133" s="74"/>
      <c r="D133" s="75"/>
      <c r="E133" s="28"/>
      <c r="F133" s="28"/>
      <c r="G133" s="28"/>
      <c r="H133" s="28"/>
      <c r="I133" s="28"/>
      <c r="J133" s="28"/>
      <c r="K133" s="28"/>
      <c r="L133" s="28"/>
      <c r="M133" s="28"/>
      <c r="N133" s="28"/>
      <c r="O133" s="28"/>
      <c r="P133" s="28"/>
      <c r="Q133" s="28"/>
      <c r="R133" s="28"/>
      <c r="S133" s="28"/>
      <c r="T133" s="69">
        <f>D204</f>
        <v>0</v>
      </c>
      <c r="U133" s="69">
        <f>E204</f>
        <v>117</v>
      </c>
    </row>
    <row r="134" spans="1:21" x14ac:dyDescent="0.2">
      <c r="A134" s="31"/>
      <c r="B134" s="193" t="s">
        <v>60</v>
      </c>
      <c r="C134" s="229" t="s">
        <v>225</v>
      </c>
      <c r="D134" s="230"/>
      <c r="E134" s="28"/>
      <c r="F134" s="28"/>
      <c r="G134" s="28"/>
      <c r="H134" s="28"/>
      <c r="I134" s="28"/>
      <c r="J134" s="28"/>
      <c r="K134" s="28"/>
      <c r="L134" s="28"/>
      <c r="M134" s="28"/>
      <c r="N134" s="28"/>
      <c r="O134" s="28"/>
      <c r="P134" s="28"/>
      <c r="Q134" s="28"/>
      <c r="R134" s="28"/>
      <c r="S134" s="28"/>
      <c r="T134" s="98">
        <f>D206</f>
        <v>0</v>
      </c>
      <c r="U134" s="69">
        <f>E206</f>
        <v>118</v>
      </c>
    </row>
    <row r="135" spans="1:21" ht="27.75" customHeight="1" thickBot="1" x14ac:dyDescent="0.25">
      <c r="A135" s="31"/>
      <c r="B135" s="194"/>
      <c r="C135" s="198" t="s">
        <v>226</v>
      </c>
      <c r="D135" s="199"/>
      <c r="E135" s="28"/>
      <c r="F135" s="28"/>
      <c r="G135" s="28"/>
      <c r="H135" s="28"/>
      <c r="I135" s="28"/>
      <c r="J135" s="28"/>
      <c r="K135" s="28"/>
      <c r="L135" s="28"/>
      <c r="M135" s="28"/>
      <c r="N135" s="28"/>
      <c r="O135" s="28"/>
      <c r="P135" s="28"/>
      <c r="Q135" s="28"/>
      <c r="R135" s="28"/>
      <c r="S135" s="28"/>
      <c r="T135" s="98">
        <f>D207</f>
        <v>0</v>
      </c>
      <c r="U135" s="69">
        <f>E207</f>
        <v>119</v>
      </c>
    </row>
    <row r="136" spans="1:21" x14ac:dyDescent="0.2">
      <c r="A136" s="107"/>
      <c r="B136" s="105"/>
      <c r="C136" s="74"/>
      <c r="D136" s="75"/>
      <c r="E136" s="28"/>
      <c r="F136" s="28"/>
      <c r="G136" s="28"/>
      <c r="H136" s="28"/>
      <c r="I136" s="28"/>
      <c r="J136" s="28"/>
      <c r="K136" s="28"/>
      <c r="L136" s="28"/>
      <c r="M136" s="28"/>
      <c r="N136" s="28"/>
      <c r="O136" s="28"/>
      <c r="P136" s="28"/>
      <c r="Q136" s="28"/>
      <c r="R136" s="28"/>
      <c r="S136" s="28"/>
    </row>
    <row r="137" spans="1:21" ht="13.5" thickBot="1" x14ac:dyDescent="0.25">
      <c r="A137" s="129" t="s">
        <v>241</v>
      </c>
      <c r="B137" s="129"/>
      <c r="C137" s="129"/>
      <c r="D137" s="130"/>
      <c r="E137" s="18"/>
      <c r="F137" s="18"/>
      <c r="G137" s="18"/>
      <c r="H137" s="18"/>
      <c r="I137" s="18"/>
      <c r="J137" s="18"/>
      <c r="K137" s="18"/>
      <c r="L137" s="18"/>
      <c r="M137" s="18"/>
      <c r="N137" s="18"/>
      <c r="O137" s="18"/>
      <c r="P137" s="18"/>
      <c r="Q137" s="18"/>
      <c r="R137" s="18"/>
      <c r="S137" s="18"/>
      <c r="T137" s="69">
        <f>D210</f>
        <v>0</v>
      </c>
      <c r="U137" s="69">
        <f>E210</f>
        <v>120</v>
      </c>
    </row>
    <row r="138" spans="1:21" ht="26.25" thickBot="1" x14ac:dyDescent="0.25">
      <c r="A138" s="15">
        <v>18</v>
      </c>
      <c r="C138" s="24" t="s">
        <v>22</v>
      </c>
      <c r="D138" s="23"/>
      <c r="E138" s="17">
        <v>75</v>
      </c>
      <c r="F138" s="17"/>
      <c r="G138" s="17"/>
      <c r="H138" s="17"/>
      <c r="I138" s="17"/>
      <c r="J138" s="17"/>
      <c r="K138" s="17"/>
      <c r="L138" s="17"/>
      <c r="M138" s="17"/>
      <c r="N138" s="17"/>
      <c r="O138" s="17"/>
      <c r="P138" s="17"/>
      <c r="Q138" s="17"/>
      <c r="R138" s="17"/>
      <c r="S138" s="17"/>
      <c r="T138" s="69">
        <f>D211</f>
        <v>0</v>
      </c>
      <c r="U138" s="69">
        <f>E211</f>
        <v>121</v>
      </c>
    </row>
    <row r="139" spans="1:21" ht="13.5" thickBot="1" x14ac:dyDescent="0.25">
      <c r="A139" s="131"/>
      <c r="B139" s="132"/>
      <c r="C139" s="132"/>
      <c r="D139" s="132"/>
      <c r="E139" s="132"/>
      <c r="F139" s="16"/>
      <c r="G139" s="16"/>
      <c r="H139" s="16"/>
      <c r="I139" s="16"/>
      <c r="J139" s="16"/>
      <c r="K139" s="16"/>
      <c r="L139" s="16"/>
      <c r="M139" s="16"/>
      <c r="N139" s="16"/>
      <c r="O139" s="16"/>
      <c r="P139" s="16"/>
      <c r="Q139" s="16"/>
      <c r="R139" s="16"/>
      <c r="S139" s="16"/>
      <c r="T139" s="98">
        <f t="shared" ref="T139:U141" si="22">D215</f>
        <v>0</v>
      </c>
      <c r="U139" s="69">
        <f t="shared" si="22"/>
        <v>122</v>
      </c>
    </row>
    <row r="140" spans="1:21" ht="25.5" customHeight="1" x14ac:dyDescent="0.2">
      <c r="A140" s="144">
        <v>19</v>
      </c>
      <c r="C140" s="149" t="s">
        <v>57</v>
      </c>
      <c r="D140" s="150"/>
      <c r="T140" s="98">
        <f t="shared" si="22"/>
        <v>0</v>
      </c>
      <c r="U140" s="69">
        <f t="shared" si="22"/>
        <v>123</v>
      </c>
    </row>
    <row r="141" spans="1:21" x14ac:dyDescent="0.2">
      <c r="A141" s="144"/>
      <c r="C141" s="1" t="s">
        <v>118</v>
      </c>
      <c r="D141" s="20"/>
      <c r="E141" s="17">
        <v>76</v>
      </c>
      <c r="F141" s="17"/>
      <c r="G141" s="17"/>
      <c r="H141" s="17"/>
      <c r="I141" s="17"/>
      <c r="J141" s="17"/>
      <c r="K141" s="17"/>
      <c r="L141" s="17"/>
      <c r="M141" s="17"/>
      <c r="N141" s="17"/>
      <c r="O141" s="17"/>
      <c r="P141" s="17"/>
      <c r="Q141" s="17"/>
      <c r="R141" s="17"/>
      <c r="S141" s="17"/>
      <c r="T141" s="98">
        <f t="shared" si="22"/>
        <v>0</v>
      </c>
      <c r="U141" s="69">
        <f t="shared" si="22"/>
        <v>124</v>
      </c>
    </row>
    <row r="142" spans="1:21" x14ac:dyDescent="0.2">
      <c r="A142" s="144"/>
      <c r="C142" s="1" t="s">
        <v>119</v>
      </c>
      <c r="D142" s="20"/>
      <c r="E142" s="17">
        <v>77</v>
      </c>
      <c r="F142" s="17"/>
      <c r="G142" s="17"/>
      <c r="H142" s="17"/>
      <c r="I142" s="17"/>
      <c r="J142" s="17"/>
      <c r="K142" s="17"/>
      <c r="L142" s="17"/>
      <c r="M142" s="17"/>
      <c r="N142" s="17"/>
      <c r="O142" s="17"/>
      <c r="P142" s="17"/>
      <c r="Q142" s="17"/>
      <c r="R142" s="17"/>
      <c r="S142" s="17"/>
      <c r="T142" s="69">
        <f t="shared" ref="T142:U144" si="23">D220</f>
        <v>0</v>
      </c>
      <c r="U142" s="69">
        <f t="shared" si="23"/>
        <v>125</v>
      </c>
    </row>
    <row r="143" spans="1:21" x14ac:dyDescent="0.2">
      <c r="A143" s="144"/>
      <c r="C143" s="1" t="s">
        <v>158</v>
      </c>
      <c r="D143" s="20"/>
      <c r="E143" s="17">
        <v>78</v>
      </c>
      <c r="F143" s="17"/>
      <c r="G143" s="17"/>
      <c r="H143" s="17"/>
      <c r="I143" s="17"/>
      <c r="J143" s="17"/>
      <c r="K143" s="17"/>
      <c r="L143" s="17"/>
      <c r="M143" s="17"/>
      <c r="N143" s="17"/>
      <c r="O143" s="17"/>
      <c r="P143" s="17"/>
      <c r="Q143" s="17"/>
      <c r="R143" s="17"/>
      <c r="S143" s="17"/>
      <c r="T143" s="69">
        <f t="shared" si="23"/>
        <v>0</v>
      </c>
      <c r="U143" s="69">
        <f t="shared" si="23"/>
        <v>126</v>
      </c>
    </row>
    <row r="144" spans="1:21" ht="13.5" thickBot="1" x14ac:dyDescent="0.25">
      <c r="A144" s="144"/>
      <c r="C144" s="2" t="s">
        <v>117</v>
      </c>
      <c r="D144" s="21"/>
      <c r="E144" s="17">
        <v>79</v>
      </c>
      <c r="F144" s="17"/>
      <c r="G144" s="17"/>
      <c r="H144" s="17"/>
      <c r="I144" s="17"/>
      <c r="J144" s="17"/>
      <c r="K144" s="17"/>
      <c r="L144" s="17"/>
      <c r="M144" s="17"/>
      <c r="N144" s="17"/>
      <c r="O144" s="17"/>
      <c r="P144" s="17"/>
      <c r="Q144" s="17"/>
      <c r="R144" s="17"/>
      <c r="S144" s="17"/>
      <c r="T144" s="69">
        <f t="shared" si="23"/>
        <v>0</v>
      </c>
      <c r="U144" s="69">
        <f t="shared" si="23"/>
        <v>127</v>
      </c>
    </row>
    <row r="145" spans="1:21" ht="13.5" thickBot="1" x14ac:dyDescent="0.25">
      <c r="A145" s="131"/>
      <c r="B145" s="132"/>
      <c r="C145" s="132"/>
      <c r="D145" s="132"/>
      <c r="E145" s="132"/>
      <c r="F145" s="16"/>
      <c r="G145" s="16"/>
      <c r="H145" s="16"/>
      <c r="I145" s="16"/>
      <c r="J145" s="16"/>
      <c r="K145" s="16"/>
      <c r="L145" s="16"/>
      <c r="M145" s="16"/>
      <c r="N145" s="16"/>
      <c r="O145" s="16"/>
      <c r="P145" s="16"/>
      <c r="Q145" s="16"/>
      <c r="R145" s="16"/>
      <c r="S145" s="16"/>
      <c r="T145" s="69">
        <f t="shared" ref="T145:U150" si="24">D225</f>
        <v>0</v>
      </c>
      <c r="U145" s="69">
        <f t="shared" si="24"/>
        <v>128</v>
      </c>
    </row>
    <row r="146" spans="1:21" ht="25.5" customHeight="1" x14ac:dyDescent="0.2">
      <c r="A146" s="144">
        <v>20</v>
      </c>
      <c r="C146" s="149" t="s">
        <v>58</v>
      </c>
      <c r="D146" s="150"/>
      <c r="T146" s="69">
        <f t="shared" si="24"/>
        <v>0</v>
      </c>
      <c r="U146" s="69">
        <f t="shared" si="24"/>
        <v>129</v>
      </c>
    </row>
    <row r="147" spans="1:21" x14ac:dyDescent="0.2">
      <c r="A147" s="144"/>
      <c r="C147" s="1" t="s">
        <v>118</v>
      </c>
      <c r="D147" s="20"/>
      <c r="E147" s="17">
        <v>80</v>
      </c>
      <c r="F147" s="17"/>
      <c r="G147" s="17"/>
      <c r="H147" s="17"/>
      <c r="I147" s="17"/>
      <c r="J147" s="17"/>
      <c r="K147" s="17"/>
      <c r="L147" s="17"/>
      <c r="M147" s="17"/>
      <c r="N147" s="17"/>
      <c r="O147" s="17"/>
      <c r="P147" s="17"/>
      <c r="Q147" s="17"/>
      <c r="R147" s="17"/>
      <c r="S147" s="17"/>
      <c r="T147" s="69">
        <f t="shared" si="24"/>
        <v>0</v>
      </c>
      <c r="U147" s="69">
        <f t="shared" si="24"/>
        <v>130</v>
      </c>
    </row>
    <row r="148" spans="1:21" x14ac:dyDescent="0.2">
      <c r="A148" s="144"/>
      <c r="C148" s="1" t="s">
        <v>119</v>
      </c>
      <c r="D148" s="20"/>
      <c r="E148" s="17">
        <v>81</v>
      </c>
      <c r="F148" s="17"/>
      <c r="G148" s="17"/>
      <c r="H148" s="17"/>
      <c r="I148" s="17"/>
      <c r="J148" s="17"/>
      <c r="K148" s="17"/>
      <c r="L148" s="17"/>
      <c r="M148" s="17"/>
      <c r="N148" s="17"/>
      <c r="O148" s="17"/>
      <c r="P148" s="17"/>
      <c r="Q148" s="17"/>
      <c r="R148" s="17"/>
      <c r="S148" s="17"/>
      <c r="T148" s="69">
        <f t="shared" si="24"/>
        <v>0</v>
      </c>
      <c r="U148" s="69">
        <f t="shared" si="24"/>
        <v>131</v>
      </c>
    </row>
    <row r="149" spans="1:21" x14ac:dyDescent="0.2">
      <c r="A149" s="144"/>
      <c r="C149" s="1" t="s">
        <v>158</v>
      </c>
      <c r="D149" s="20"/>
      <c r="E149" s="17">
        <v>82</v>
      </c>
      <c r="F149" s="17"/>
      <c r="G149" s="17"/>
      <c r="H149" s="17"/>
      <c r="I149" s="17"/>
      <c r="J149" s="17"/>
      <c r="K149" s="17"/>
      <c r="L149" s="17"/>
      <c r="M149" s="17"/>
      <c r="N149" s="17"/>
      <c r="O149" s="17"/>
      <c r="P149" s="17"/>
      <c r="Q149" s="17"/>
      <c r="R149" s="17"/>
      <c r="S149" s="17"/>
      <c r="T149" s="69">
        <f t="shared" si="24"/>
        <v>0</v>
      </c>
      <c r="U149" s="69">
        <f t="shared" si="24"/>
        <v>132</v>
      </c>
    </row>
    <row r="150" spans="1:21" ht="13.5" thickBot="1" x14ac:dyDescent="0.25">
      <c r="A150" s="144"/>
      <c r="C150" s="2" t="s">
        <v>117</v>
      </c>
      <c r="D150" s="21"/>
      <c r="E150" s="17">
        <v>83</v>
      </c>
      <c r="F150" s="17"/>
      <c r="G150" s="17"/>
      <c r="H150" s="17"/>
      <c r="I150" s="17"/>
      <c r="J150" s="17"/>
      <c r="K150" s="17"/>
      <c r="L150" s="17"/>
      <c r="M150" s="17"/>
      <c r="N150" s="17"/>
      <c r="O150" s="17"/>
      <c r="P150" s="17"/>
      <c r="Q150" s="17"/>
      <c r="R150" s="17"/>
      <c r="S150" s="17"/>
      <c r="T150" s="69">
        <f t="shared" si="24"/>
        <v>0</v>
      </c>
      <c r="U150" s="69">
        <f t="shared" si="24"/>
        <v>133</v>
      </c>
    </row>
    <row r="151" spans="1:21" x14ac:dyDescent="0.2">
      <c r="A151" s="129" t="s">
        <v>242</v>
      </c>
      <c r="B151" s="129"/>
      <c r="C151" s="129"/>
      <c r="D151" s="130"/>
      <c r="E151" s="18"/>
      <c r="F151" s="18"/>
      <c r="G151" s="18"/>
      <c r="H151" s="18"/>
      <c r="I151" s="18"/>
      <c r="J151" s="18"/>
      <c r="K151" s="18"/>
      <c r="L151" s="18"/>
      <c r="M151" s="18"/>
      <c r="N151" s="18"/>
      <c r="O151" s="18"/>
      <c r="P151" s="18"/>
      <c r="Q151" s="18"/>
      <c r="R151" s="18"/>
      <c r="S151" s="18"/>
      <c r="T151" s="98">
        <f>D232</f>
        <v>0</v>
      </c>
      <c r="U151" s="69">
        <f>E232</f>
        <v>134</v>
      </c>
    </row>
    <row r="152" spans="1:21" ht="55.5" customHeight="1" thickBot="1" x14ac:dyDescent="0.25">
      <c r="A152" s="144">
        <v>21</v>
      </c>
      <c r="C152" s="191" t="s">
        <v>23</v>
      </c>
      <c r="D152" s="192"/>
      <c r="T152" s="98">
        <f>D235</f>
        <v>0</v>
      </c>
      <c r="U152" s="69">
        <f>E235</f>
        <v>135</v>
      </c>
    </row>
    <row r="153" spans="1:21" x14ac:dyDescent="0.2">
      <c r="A153" s="144"/>
      <c r="C153" s="10" t="s">
        <v>167</v>
      </c>
      <c r="D153" s="9"/>
      <c r="T153" s="98">
        <f>D236</f>
        <v>0</v>
      </c>
      <c r="U153" s="69">
        <f>E236</f>
        <v>136</v>
      </c>
    </row>
    <row r="154" spans="1:21" x14ac:dyDescent="0.2">
      <c r="A154" s="144"/>
      <c r="C154" s="1" t="s">
        <v>164</v>
      </c>
      <c r="D154" s="42">
        <v>0</v>
      </c>
      <c r="E154" s="17">
        <v>84</v>
      </c>
      <c r="F154" s="17"/>
      <c r="G154" s="17"/>
      <c r="H154" s="17"/>
      <c r="I154" s="17"/>
      <c r="J154" s="17"/>
      <c r="K154" s="17"/>
      <c r="L154" s="17"/>
      <c r="M154" s="17"/>
      <c r="N154" s="17"/>
      <c r="O154" s="17"/>
      <c r="P154" s="17"/>
      <c r="Q154" s="17"/>
      <c r="R154" s="17"/>
      <c r="S154" s="17"/>
      <c r="T154" s="69">
        <f t="shared" ref="T154:U156" si="25">D240</f>
        <v>0</v>
      </c>
      <c r="U154" s="69">
        <f t="shared" si="25"/>
        <v>137</v>
      </c>
    </row>
    <row r="155" spans="1:21" x14ac:dyDescent="0.2">
      <c r="A155" s="144"/>
      <c r="C155" s="1" t="s">
        <v>165</v>
      </c>
      <c r="D155" s="42">
        <v>0</v>
      </c>
      <c r="E155" s="17">
        <v>85</v>
      </c>
      <c r="F155" s="17"/>
      <c r="G155" s="17"/>
      <c r="H155" s="17"/>
      <c r="I155" s="17"/>
      <c r="J155" s="17"/>
      <c r="K155" s="17"/>
      <c r="L155" s="17"/>
      <c r="M155" s="17"/>
      <c r="N155" s="17"/>
      <c r="O155" s="17"/>
      <c r="P155" s="17"/>
      <c r="Q155" s="17"/>
      <c r="R155" s="17"/>
      <c r="S155" s="17"/>
      <c r="T155" s="69">
        <f t="shared" si="25"/>
        <v>0</v>
      </c>
      <c r="U155" s="69">
        <f t="shared" si="25"/>
        <v>138</v>
      </c>
    </row>
    <row r="156" spans="1:21" x14ac:dyDescent="0.2">
      <c r="A156" s="144"/>
      <c r="C156" s="1" t="s">
        <v>33</v>
      </c>
      <c r="D156" s="42">
        <v>0</v>
      </c>
      <c r="E156" s="17">
        <v>86</v>
      </c>
      <c r="F156" s="17"/>
      <c r="G156" s="17"/>
      <c r="H156" s="17"/>
      <c r="I156" s="17"/>
      <c r="J156" s="17"/>
      <c r="K156" s="17"/>
      <c r="L156" s="17"/>
      <c r="M156" s="17"/>
      <c r="N156" s="17"/>
      <c r="O156" s="17"/>
      <c r="P156" s="17"/>
      <c r="Q156" s="17"/>
      <c r="R156" s="17"/>
      <c r="S156" s="17"/>
      <c r="T156" s="69">
        <f t="shared" si="25"/>
        <v>0</v>
      </c>
      <c r="U156" s="69">
        <f t="shared" si="25"/>
        <v>139</v>
      </c>
    </row>
    <row r="157" spans="1:21" x14ac:dyDescent="0.2">
      <c r="A157" s="144"/>
      <c r="C157" s="1" t="s">
        <v>160</v>
      </c>
      <c r="D157" s="42">
        <v>0</v>
      </c>
      <c r="E157" s="17">
        <v>87</v>
      </c>
      <c r="F157" s="17"/>
      <c r="G157" s="17"/>
      <c r="H157" s="17"/>
      <c r="I157" s="17"/>
      <c r="J157" s="17"/>
      <c r="K157" s="17"/>
      <c r="L157" s="17"/>
      <c r="M157" s="17"/>
      <c r="N157" s="17"/>
      <c r="O157" s="17"/>
      <c r="P157" s="17"/>
      <c r="Q157" s="17"/>
      <c r="R157" s="17"/>
      <c r="S157" s="17"/>
      <c r="T157" s="69">
        <f t="shared" ref="T157:U160" si="26">D244</f>
        <v>0</v>
      </c>
      <c r="U157" s="69">
        <f t="shared" si="26"/>
        <v>140</v>
      </c>
    </row>
    <row r="158" spans="1:21" x14ac:dyDescent="0.2">
      <c r="A158" s="144"/>
      <c r="C158" s="1" t="s">
        <v>161</v>
      </c>
      <c r="D158" s="42">
        <v>0</v>
      </c>
      <c r="E158" s="17">
        <v>88</v>
      </c>
      <c r="F158" s="17"/>
      <c r="G158" s="17"/>
      <c r="H158" s="17"/>
      <c r="I158" s="17"/>
      <c r="J158" s="17"/>
      <c r="K158" s="17"/>
      <c r="L158" s="17"/>
      <c r="M158" s="17"/>
      <c r="N158" s="17"/>
      <c r="O158" s="17"/>
      <c r="P158" s="17"/>
      <c r="Q158" s="17"/>
      <c r="R158" s="17"/>
      <c r="S158" s="17"/>
      <c r="T158" s="69">
        <f t="shared" si="26"/>
        <v>0</v>
      </c>
      <c r="U158" s="69">
        <f t="shared" si="26"/>
        <v>141</v>
      </c>
    </row>
    <row r="159" spans="1:21" x14ac:dyDescent="0.2">
      <c r="A159" s="144"/>
      <c r="C159" s="1" t="s">
        <v>27</v>
      </c>
      <c r="D159" s="42">
        <v>0</v>
      </c>
      <c r="E159" s="17">
        <v>89</v>
      </c>
      <c r="F159" s="17"/>
      <c r="G159" s="17"/>
      <c r="H159" s="17"/>
      <c r="I159" s="17"/>
      <c r="J159" s="17"/>
      <c r="K159" s="17"/>
      <c r="L159" s="17"/>
      <c r="M159" s="17"/>
      <c r="N159" s="17"/>
      <c r="O159" s="17"/>
      <c r="P159" s="17"/>
      <c r="Q159" s="17"/>
      <c r="R159" s="17"/>
      <c r="S159" s="17"/>
      <c r="T159" s="69">
        <f t="shared" si="26"/>
        <v>0</v>
      </c>
      <c r="U159" s="69">
        <f t="shared" si="26"/>
        <v>142</v>
      </c>
    </row>
    <row r="160" spans="1:21" x14ac:dyDescent="0.2">
      <c r="A160" s="144"/>
      <c r="C160" s="1" t="s">
        <v>163</v>
      </c>
      <c r="D160" s="42">
        <v>0</v>
      </c>
      <c r="E160" s="17">
        <v>90</v>
      </c>
      <c r="F160" s="17"/>
      <c r="G160" s="17"/>
      <c r="H160" s="17"/>
      <c r="I160" s="17"/>
      <c r="J160" s="17"/>
      <c r="K160" s="17"/>
      <c r="L160" s="17"/>
      <c r="M160" s="17"/>
      <c r="N160" s="17"/>
      <c r="O160" s="17"/>
      <c r="P160" s="17"/>
      <c r="Q160" s="17"/>
      <c r="R160" s="17"/>
      <c r="S160" s="17"/>
      <c r="T160" s="69">
        <f t="shared" si="26"/>
        <v>0</v>
      </c>
      <c r="U160" s="69">
        <f t="shared" si="26"/>
        <v>143</v>
      </c>
    </row>
    <row r="161" spans="1:21" x14ac:dyDescent="0.2">
      <c r="A161" s="144"/>
      <c r="C161" s="1" t="s">
        <v>28</v>
      </c>
      <c r="D161" s="42">
        <v>0</v>
      </c>
      <c r="E161" s="17">
        <v>91</v>
      </c>
      <c r="F161" s="17"/>
      <c r="G161" s="17"/>
      <c r="H161" s="17"/>
      <c r="I161" s="17"/>
      <c r="J161" s="17"/>
      <c r="K161" s="17"/>
      <c r="L161" s="17"/>
      <c r="M161" s="17"/>
      <c r="N161" s="17"/>
      <c r="O161" s="17"/>
      <c r="P161" s="17"/>
      <c r="Q161" s="17"/>
      <c r="R161" s="17"/>
      <c r="S161" s="17"/>
      <c r="T161" s="69">
        <f>D249</f>
        <v>0</v>
      </c>
      <c r="U161" s="69">
        <f>E249</f>
        <v>144</v>
      </c>
    </row>
    <row r="162" spans="1:21" x14ac:dyDescent="0.2">
      <c r="A162" s="144"/>
      <c r="C162" s="1" t="s">
        <v>29</v>
      </c>
      <c r="D162" s="42">
        <v>0</v>
      </c>
      <c r="E162" s="17">
        <v>92</v>
      </c>
      <c r="F162" s="17"/>
      <c r="G162" s="17"/>
      <c r="H162" s="17"/>
      <c r="I162" s="17"/>
      <c r="J162" s="17"/>
      <c r="K162" s="17"/>
      <c r="L162" s="17"/>
      <c r="M162" s="17"/>
      <c r="N162" s="17"/>
      <c r="O162" s="17"/>
      <c r="P162" s="17"/>
      <c r="Q162" s="17"/>
      <c r="R162" s="17"/>
      <c r="S162" s="17"/>
      <c r="T162" s="69">
        <f t="shared" ref="T162:T183" si="27">D252</f>
        <v>0</v>
      </c>
      <c r="U162" s="69">
        <f t="shared" ref="U162:U183" si="28">E252</f>
        <v>145</v>
      </c>
    </row>
    <row r="163" spans="1:21" x14ac:dyDescent="0.2">
      <c r="A163" s="144"/>
      <c r="C163" s="1" t="s">
        <v>162</v>
      </c>
      <c r="D163" s="42">
        <v>0</v>
      </c>
      <c r="E163" s="17">
        <v>93</v>
      </c>
      <c r="F163" s="17"/>
      <c r="G163" s="17"/>
      <c r="H163" s="17"/>
      <c r="I163" s="17"/>
      <c r="J163" s="17"/>
      <c r="K163" s="17"/>
      <c r="L163" s="17"/>
      <c r="M163" s="17"/>
      <c r="N163" s="17"/>
      <c r="O163" s="17"/>
      <c r="P163" s="17"/>
      <c r="Q163" s="17"/>
      <c r="R163" s="17"/>
      <c r="S163" s="17"/>
      <c r="T163" s="69">
        <f t="shared" si="27"/>
        <v>0</v>
      </c>
      <c r="U163" s="69">
        <f t="shared" si="28"/>
        <v>146</v>
      </c>
    </row>
    <row r="164" spans="1:21" x14ac:dyDescent="0.2">
      <c r="A164" s="144"/>
      <c r="C164" s="195" t="s">
        <v>16</v>
      </c>
      <c r="D164" s="196"/>
      <c r="T164" s="69">
        <f t="shared" si="27"/>
        <v>0</v>
      </c>
      <c r="U164" s="69">
        <f t="shared" si="28"/>
        <v>147</v>
      </c>
    </row>
    <row r="165" spans="1:21" x14ac:dyDescent="0.2">
      <c r="A165" s="144"/>
      <c r="C165" s="115" t="s">
        <v>39</v>
      </c>
      <c r="D165" s="116"/>
      <c r="E165" s="17">
        <v>94</v>
      </c>
      <c r="F165" s="17"/>
      <c r="G165" s="17"/>
      <c r="H165" s="17"/>
      <c r="I165" s="17"/>
      <c r="J165" s="17"/>
      <c r="K165" s="17"/>
      <c r="L165" s="17"/>
      <c r="M165" s="17"/>
      <c r="N165" s="17"/>
      <c r="O165" s="17"/>
      <c r="P165" s="17"/>
      <c r="Q165" s="17"/>
      <c r="R165" s="17"/>
      <c r="S165" s="17"/>
      <c r="T165" s="69">
        <f t="shared" si="27"/>
        <v>0</v>
      </c>
      <c r="U165" s="69">
        <f t="shared" si="28"/>
        <v>148</v>
      </c>
    </row>
    <row r="166" spans="1:21" x14ac:dyDescent="0.2">
      <c r="A166" s="144"/>
      <c r="C166" s="51"/>
      <c r="D166" s="49">
        <v>0</v>
      </c>
      <c r="E166" s="17">
        <v>95</v>
      </c>
      <c r="F166" s="17"/>
      <c r="G166" s="17"/>
      <c r="H166" s="17"/>
      <c r="I166" s="17"/>
      <c r="J166" s="17"/>
      <c r="K166" s="17"/>
      <c r="L166" s="17"/>
      <c r="M166" s="17"/>
      <c r="N166" s="17"/>
      <c r="O166" s="17"/>
      <c r="P166" s="17"/>
      <c r="Q166" s="17"/>
      <c r="R166" s="17"/>
      <c r="S166" s="17"/>
      <c r="T166" s="69">
        <f t="shared" si="27"/>
        <v>0</v>
      </c>
      <c r="U166" s="69">
        <f t="shared" si="28"/>
        <v>149</v>
      </c>
    </row>
    <row r="167" spans="1:21" ht="13.5" thickBot="1" x14ac:dyDescent="0.25">
      <c r="A167" s="144"/>
      <c r="C167" s="39" t="s">
        <v>37</v>
      </c>
      <c r="D167" s="42">
        <f>SUM(D154:D163)+D166</f>
        <v>0</v>
      </c>
      <c r="E167" s="17">
        <v>96</v>
      </c>
      <c r="F167" s="17"/>
      <c r="G167" s="17"/>
      <c r="H167" s="17"/>
      <c r="I167" s="17"/>
      <c r="J167" s="17"/>
      <c r="K167" s="17"/>
      <c r="L167" s="17"/>
      <c r="M167" s="17"/>
      <c r="N167" s="17"/>
      <c r="O167" s="17"/>
      <c r="P167" s="17"/>
      <c r="Q167" s="17"/>
      <c r="R167" s="17"/>
      <c r="S167" s="17"/>
      <c r="T167" s="69">
        <f t="shared" si="27"/>
        <v>0</v>
      </c>
      <c r="U167" s="69">
        <f t="shared" si="28"/>
        <v>150</v>
      </c>
    </row>
    <row r="168" spans="1:21" ht="13.5" thickBot="1" x14ac:dyDescent="0.25">
      <c r="A168" s="144"/>
      <c r="B168" s="219"/>
      <c r="C168" s="220"/>
      <c r="D168" s="220"/>
      <c r="E168" s="220"/>
      <c r="F168" s="72"/>
      <c r="G168" s="72"/>
      <c r="H168" s="72"/>
      <c r="I168" s="72"/>
      <c r="J168" s="72"/>
      <c r="K168" s="72"/>
      <c r="L168" s="72"/>
      <c r="M168" s="72"/>
      <c r="N168" s="72"/>
      <c r="O168" s="72"/>
      <c r="P168" s="72"/>
      <c r="Q168" s="72"/>
      <c r="R168" s="72"/>
      <c r="S168" s="72"/>
      <c r="T168" s="69">
        <f t="shared" si="27"/>
        <v>0</v>
      </c>
      <c r="U168" s="69">
        <f t="shared" si="28"/>
        <v>151</v>
      </c>
    </row>
    <row r="169" spans="1:21" x14ac:dyDescent="0.2">
      <c r="A169" s="144"/>
      <c r="C169" s="10" t="s">
        <v>169</v>
      </c>
      <c r="D169" s="9"/>
      <c r="T169" s="69">
        <f t="shared" si="27"/>
        <v>0</v>
      </c>
      <c r="U169" s="69">
        <f t="shared" si="28"/>
        <v>152</v>
      </c>
    </row>
    <row r="170" spans="1:21" x14ac:dyDescent="0.2">
      <c r="A170" s="144"/>
      <c r="C170" s="100" t="s">
        <v>230</v>
      </c>
      <c r="D170" s="42">
        <v>0</v>
      </c>
      <c r="E170" s="17">
        <v>97</v>
      </c>
      <c r="F170" s="17"/>
      <c r="G170" s="17"/>
      <c r="H170" s="17"/>
      <c r="I170" s="17"/>
      <c r="J170" s="17"/>
      <c r="K170" s="17"/>
      <c r="L170" s="17"/>
      <c r="M170" s="17"/>
      <c r="N170" s="17"/>
      <c r="O170" s="17"/>
      <c r="P170" s="17"/>
      <c r="Q170" s="17"/>
      <c r="R170" s="17"/>
      <c r="S170" s="17"/>
      <c r="T170" s="69">
        <f t="shared" si="27"/>
        <v>0</v>
      </c>
      <c r="U170" s="69">
        <f t="shared" si="28"/>
        <v>153</v>
      </c>
    </row>
    <row r="171" spans="1:21" x14ac:dyDescent="0.2">
      <c r="A171" s="144"/>
      <c r="C171" s="1" t="s">
        <v>30</v>
      </c>
      <c r="D171" s="42">
        <v>0</v>
      </c>
      <c r="E171" s="17">
        <v>98</v>
      </c>
      <c r="F171" s="17"/>
      <c r="G171" s="17"/>
      <c r="H171" s="17"/>
      <c r="I171" s="17"/>
      <c r="J171" s="17"/>
      <c r="K171" s="17"/>
      <c r="L171" s="17"/>
      <c r="M171" s="17"/>
      <c r="N171" s="17"/>
      <c r="O171" s="17"/>
      <c r="P171" s="17"/>
      <c r="Q171" s="17"/>
      <c r="R171" s="17"/>
      <c r="S171" s="17"/>
      <c r="T171" s="69">
        <f t="shared" si="27"/>
        <v>0</v>
      </c>
      <c r="U171" s="69">
        <f t="shared" si="28"/>
        <v>154</v>
      </c>
    </row>
    <row r="172" spans="1:21" x14ac:dyDescent="0.2">
      <c r="A172" s="144"/>
      <c r="C172" s="1" t="s">
        <v>170</v>
      </c>
      <c r="D172" s="42">
        <v>0</v>
      </c>
      <c r="E172" s="17">
        <v>99</v>
      </c>
      <c r="F172" s="17"/>
      <c r="G172" s="17"/>
      <c r="H172" s="17"/>
      <c r="I172" s="17"/>
      <c r="J172" s="17"/>
      <c r="K172" s="17"/>
      <c r="L172" s="17"/>
      <c r="M172" s="17"/>
      <c r="N172" s="17"/>
      <c r="O172" s="17"/>
      <c r="P172" s="17"/>
      <c r="Q172" s="17"/>
      <c r="R172" s="17"/>
      <c r="S172" s="17"/>
      <c r="T172" s="69">
        <f t="shared" si="27"/>
        <v>0</v>
      </c>
      <c r="U172" s="69">
        <f t="shared" si="28"/>
        <v>155</v>
      </c>
    </row>
    <row r="173" spans="1:21" x14ac:dyDescent="0.2">
      <c r="A173" s="144"/>
      <c r="C173" s="1" t="s">
        <v>171</v>
      </c>
      <c r="D173" s="42">
        <v>0</v>
      </c>
      <c r="E173" s="17">
        <v>100</v>
      </c>
      <c r="F173" s="17"/>
      <c r="G173" s="17"/>
      <c r="H173" s="17"/>
      <c r="I173" s="17"/>
      <c r="J173" s="17"/>
      <c r="K173" s="17"/>
      <c r="L173" s="17"/>
      <c r="M173" s="17"/>
      <c r="N173" s="17"/>
      <c r="O173" s="17"/>
      <c r="P173" s="17"/>
      <c r="Q173" s="17"/>
      <c r="R173" s="17"/>
      <c r="S173" s="17"/>
      <c r="T173" s="69">
        <f t="shared" si="27"/>
        <v>0</v>
      </c>
      <c r="U173" s="69">
        <f t="shared" si="28"/>
        <v>156</v>
      </c>
    </row>
    <row r="174" spans="1:21" x14ac:dyDescent="0.2">
      <c r="A174" s="144"/>
      <c r="C174" s="1" t="s">
        <v>172</v>
      </c>
      <c r="D174" s="42">
        <v>0</v>
      </c>
      <c r="E174" s="17">
        <v>101</v>
      </c>
      <c r="F174" s="17"/>
      <c r="G174" s="17"/>
      <c r="H174" s="17"/>
      <c r="I174" s="17"/>
      <c r="J174" s="17"/>
      <c r="K174" s="17"/>
      <c r="L174" s="17"/>
      <c r="M174" s="17"/>
      <c r="N174" s="17"/>
      <c r="O174" s="17"/>
      <c r="P174" s="17"/>
      <c r="Q174" s="17"/>
      <c r="R174" s="17"/>
      <c r="S174" s="17"/>
      <c r="T174" s="69">
        <f t="shared" si="27"/>
        <v>0</v>
      </c>
      <c r="U174" s="69">
        <f t="shared" si="28"/>
        <v>157</v>
      </c>
    </row>
    <row r="175" spans="1:21" x14ac:dyDescent="0.2">
      <c r="A175" s="144"/>
      <c r="C175" s="1" t="s">
        <v>1</v>
      </c>
      <c r="D175" s="42">
        <v>0</v>
      </c>
      <c r="E175" s="17">
        <v>102</v>
      </c>
      <c r="F175" s="17"/>
      <c r="G175" s="17"/>
      <c r="H175" s="17"/>
      <c r="I175" s="17"/>
      <c r="J175" s="17"/>
      <c r="K175" s="17"/>
      <c r="L175" s="17"/>
      <c r="M175" s="17"/>
      <c r="N175" s="17"/>
      <c r="O175" s="17"/>
      <c r="P175" s="17"/>
      <c r="Q175" s="17"/>
      <c r="R175" s="17"/>
      <c r="S175" s="17"/>
      <c r="T175" s="69">
        <f t="shared" si="27"/>
        <v>0</v>
      </c>
      <c r="U175" s="69">
        <f t="shared" si="28"/>
        <v>158</v>
      </c>
    </row>
    <row r="176" spans="1:21" x14ac:dyDescent="0.2">
      <c r="A176" s="144"/>
      <c r="C176" s="1" t="s">
        <v>173</v>
      </c>
      <c r="D176" s="42">
        <v>0</v>
      </c>
      <c r="E176" s="17">
        <v>103</v>
      </c>
      <c r="F176" s="17"/>
      <c r="G176" s="17"/>
      <c r="H176" s="17"/>
      <c r="I176" s="17"/>
      <c r="J176" s="17"/>
      <c r="K176" s="17"/>
      <c r="L176" s="17"/>
      <c r="M176" s="17"/>
      <c r="N176" s="17"/>
      <c r="O176" s="17"/>
      <c r="P176" s="17"/>
      <c r="Q176" s="17"/>
      <c r="R176" s="17"/>
      <c r="S176" s="17"/>
      <c r="T176" s="69">
        <f t="shared" si="27"/>
        <v>0</v>
      </c>
      <c r="U176" s="69">
        <f t="shared" si="28"/>
        <v>159</v>
      </c>
    </row>
    <row r="177" spans="1:21" x14ac:dyDescent="0.2">
      <c r="A177" s="144"/>
      <c r="C177" s="1" t="s">
        <v>174</v>
      </c>
      <c r="D177" s="42">
        <v>0</v>
      </c>
      <c r="E177" s="17">
        <v>104</v>
      </c>
      <c r="F177" s="17"/>
      <c r="G177" s="17"/>
      <c r="H177" s="17"/>
      <c r="I177" s="17"/>
      <c r="J177" s="17"/>
      <c r="K177" s="17"/>
      <c r="L177" s="17"/>
      <c r="M177" s="17"/>
      <c r="N177" s="17"/>
      <c r="O177" s="17"/>
      <c r="P177" s="17"/>
      <c r="Q177" s="17"/>
      <c r="R177" s="17"/>
      <c r="S177" s="17"/>
      <c r="T177" s="69">
        <f t="shared" si="27"/>
        <v>0</v>
      </c>
      <c r="U177" s="69">
        <f t="shared" si="28"/>
        <v>160</v>
      </c>
    </row>
    <row r="178" spans="1:21" x14ac:dyDescent="0.2">
      <c r="A178" s="144"/>
      <c r="C178" s="1" t="s">
        <v>168</v>
      </c>
      <c r="D178" s="42">
        <v>0</v>
      </c>
      <c r="E178" s="17">
        <v>105</v>
      </c>
      <c r="F178" s="17"/>
      <c r="G178" s="17"/>
      <c r="H178" s="17"/>
      <c r="I178" s="17"/>
      <c r="J178" s="17"/>
      <c r="K178" s="17"/>
      <c r="L178" s="17"/>
      <c r="M178" s="17"/>
      <c r="N178" s="17"/>
      <c r="O178" s="17"/>
      <c r="P178" s="17"/>
      <c r="Q178" s="17"/>
      <c r="R178" s="17"/>
      <c r="S178" s="17"/>
      <c r="T178" s="69">
        <f t="shared" si="27"/>
        <v>0</v>
      </c>
      <c r="U178" s="69">
        <f t="shared" si="28"/>
        <v>161</v>
      </c>
    </row>
    <row r="179" spans="1:21" x14ac:dyDescent="0.2">
      <c r="A179" s="144"/>
      <c r="C179" s="1" t="s">
        <v>182</v>
      </c>
      <c r="D179" s="42">
        <v>0</v>
      </c>
      <c r="E179" s="17">
        <v>106</v>
      </c>
      <c r="F179" s="17"/>
      <c r="G179" s="17"/>
      <c r="H179" s="17"/>
      <c r="I179" s="17"/>
      <c r="J179" s="17"/>
      <c r="K179" s="17"/>
      <c r="L179" s="17"/>
      <c r="M179" s="17"/>
      <c r="N179" s="17"/>
      <c r="O179" s="17"/>
      <c r="P179" s="17"/>
      <c r="Q179" s="17"/>
      <c r="R179" s="17"/>
      <c r="S179" s="17"/>
      <c r="T179" s="69">
        <f t="shared" si="27"/>
        <v>0</v>
      </c>
      <c r="U179" s="69">
        <f t="shared" si="28"/>
        <v>162</v>
      </c>
    </row>
    <row r="180" spans="1:21" x14ac:dyDescent="0.2">
      <c r="A180" s="144"/>
      <c r="C180" s="1" t="s">
        <v>31</v>
      </c>
      <c r="D180" s="42">
        <v>0</v>
      </c>
      <c r="E180" s="17">
        <v>107</v>
      </c>
      <c r="F180" s="17"/>
      <c r="G180" s="17"/>
      <c r="H180" s="17"/>
      <c r="I180" s="17"/>
      <c r="J180" s="17"/>
      <c r="K180" s="17"/>
      <c r="L180" s="17"/>
      <c r="M180" s="17"/>
      <c r="N180" s="17"/>
      <c r="O180" s="17"/>
      <c r="P180" s="17"/>
      <c r="Q180" s="17"/>
      <c r="R180" s="17"/>
      <c r="S180" s="17"/>
      <c r="T180" s="69">
        <f t="shared" si="27"/>
        <v>0</v>
      </c>
      <c r="U180" s="69">
        <f t="shared" si="28"/>
        <v>163</v>
      </c>
    </row>
    <row r="181" spans="1:21" x14ac:dyDescent="0.2">
      <c r="A181" s="144"/>
      <c r="C181" s="1" t="s">
        <v>32</v>
      </c>
      <c r="D181" s="42">
        <v>0</v>
      </c>
      <c r="E181" s="17">
        <v>108</v>
      </c>
      <c r="F181" s="17"/>
      <c r="G181" s="17"/>
      <c r="H181" s="17"/>
      <c r="I181" s="17"/>
      <c r="J181" s="17"/>
      <c r="K181" s="17"/>
      <c r="L181" s="17"/>
      <c r="M181" s="17"/>
      <c r="N181" s="17"/>
      <c r="O181" s="17"/>
      <c r="P181" s="17"/>
      <c r="Q181" s="17"/>
      <c r="R181" s="17"/>
      <c r="S181" s="17"/>
      <c r="T181" s="69">
        <f t="shared" si="27"/>
        <v>0</v>
      </c>
      <c r="U181" s="69">
        <f t="shared" si="28"/>
        <v>164</v>
      </c>
    </row>
    <row r="182" spans="1:21" ht="13.5" thickBot="1" x14ac:dyDescent="0.25">
      <c r="A182" s="144"/>
      <c r="C182" s="39" t="s">
        <v>175</v>
      </c>
      <c r="D182" s="43">
        <v>0</v>
      </c>
      <c r="E182" s="17">
        <v>109</v>
      </c>
      <c r="F182" s="17"/>
      <c r="G182" s="17"/>
      <c r="H182" s="17"/>
      <c r="I182" s="17"/>
      <c r="J182" s="17"/>
      <c r="K182" s="17"/>
      <c r="L182" s="17"/>
      <c r="M182" s="17"/>
      <c r="N182" s="17"/>
      <c r="O182" s="17"/>
      <c r="P182" s="17"/>
      <c r="Q182" s="17"/>
      <c r="R182" s="17"/>
      <c r="S182" s="17"/>
      <c r="T182" s="69">
        <f t="shared" si="27"/>
        <v>0</v>
      </c>
      <c r="U182" s="69">
        <f t="shared" si="28"/>
        <v>165</v>
      </c>
    </row>
    <row r="183" spans="1:21" ht="13.5" thickBot="1" x14ac:dyDescent="0.25">
      <c r="A183" s="144"/>
      <c r="B183" s="219"/>
      <c r="C183" s="220"/>
      <c r="D183" s="220"/>
      <c r="E183" s="220"/>
      <c r="F183" s="72"/>
      <c r="G183" s="72"/>
      <c r="H183" s="72"/>
      <c r="I183" s="72"/>
      <c r="J183" s="72"/>
      <c r="K183" s="72"/>
      <c r="L183" s="72"/>
      <c r="M183" s="72"/>
      <c r="N183" s="72"/>
      <c r="O183" s="72"/>
      <c r="P183" s="72"/>
      <c r="Q183" s="72"/>
      <c r="R183" s="72"/>
      <c r="S183" s="72"/>
      <c r="T183" s="69">
        <f t="shared" si="27"/>
        <v>0</v>
      </c>
      <c r="U183" s="69">
        <f t="shared" si="28"/>
        <v>166</v>
      </c>
    </row>
    <row r="184" spans="1:21" x14ac:dyDescent="0.2">
      <c r="A184" s="144"/>
      <c r="C184" s="40" t="s">
        <v>166</v>
      </c>
      <c r="D184" s="44">
        <f>D167</f>
        <v>0</v>
      </c>
      <c r="E184" s="17">
        <v>110</v>
      </c>
      <c r="F184" s="17"/>
      <c r="G184" s="17"/>
      <c r="H184" s="17"/>
      <c r="I184" s="17"/>
      <c r="J184" s="17"/>
      <c r="K184" s="17"/>
      <c r="L184" s="17"/>
      <c r="M184" s="17"/>
      <c r="N184" s="17"/>
      <c r="O184" s="17"/>
      <c r="P184" s="17"/>
      <c r="Q184" s="17"/>
      <c r="R184" s="17"/>
      <c r="S184" s="17"/>
      <c r="T184" s="69">
        <f>D275</f>
        <v>0</v>
      </c>
      <c r="U184" s="69">
        <f>E275</f>
        <v>167</v>
      </c>
    </row>
    <row r="185" spans="1:21" x14ac:dyDescent="0.2">
      <c r="A185" s="144"/>
      <c r="C185" s="41" t="s">
        <v>175</v>
      </c>
      <c r="D185" s="45">
        <f>D182</f>
        <v>0</v>
      </c>
      <c r="E185" s="17">
        <v>111</v>
      </c>
      <c r="F185" s="17"/>
      <c r="G185" s="17"/>
      <c r="H185" s="17"/>
      <c r="I185" s="17"/>
      <c r="J185" s="17"/>
      <c r="K185" s="17"/>
      <c r="L185" s="17"/>
      <c r="M185" s="17"/>
      <c r="N185" s="17"/>
      <c r="O185" s="17"/>
      <c r="P185" s="17"/>
      <c r="Q185" s="17"/>
      <c r="R185" s="17"/>
      <c r="S185" s="17"/>
      <c r="T185" s="69">
        <f>D276</f>
        <v>0</v>
      </c>
      <c r="U185" s="69">
        <f>E276</f>
        <v>168</v>
      </c>
    </row>
    <row r="186" spans="1:21" ht="13.5" thickBot="1" x14ac:dyDescent="0.25">
      <c r="A186" s="144"/>
      <c r="C186" s="39" t="s">
        <v>50</v>
      </c>
      <c r="D186" s="46">
        <f>D184-D185</f>
        <v>0</v>
      </c>
      <c r="E186" s="17">
        <v>112</v>
      </c>
      <c r="F186" s="17"/>
      <c r="G186" s="17"/>
      <c r="H186" s="17"/>
      <c r="I186" s="17"/>
      <c r="J186" s="17"/>
      <c r="K186" s="17"/>
      <c r="L186" s="17"/>
      <c r="M186" s="17"/>
      <c r="N186" s="17"/>
      <c r="O186" s="17"/>
      <c r="P186" s="17"/>
      <c r="Q186" s="17"/>
      <c r="R186" s="17"/>
      <c r="S186" s="17"/>
      <c r="T186" s="69">
        <f t="shared" ref="T186:T200" si="29">D279</f>
        <v>0</v>
      </c>
      <c r="U186" s="69">
        <f t="shared" ref="U186:U200" si="30">E279</f>
        <v>169</v>
      </c>
    </row>
    <row r="187" spans="1:21" ht="13.5" thickBot="1" x14ac:dyDescent="0.25">
      <c r="A187" s="144"/>
      <c r="B187" s="38"/>
      <c r="C187" s="38"/>
      <c r="D187" s="38"/>
      <c r="E187" s="18"/>
      <c r="F187" s="18"/>
      <c r="G187" s="18"/>
      <c r="H187" s="18"/>
      <c r="I187" s="18"/>
      <c r="J187" s="18"/>
      <c r="K187" s="18"/>
      <c r="L187" s="18"/>
      <c r="M187" s="18"/>
      <c r="N187" s="18"/>
      <c r="O187" s="18"/>
      <c r="P187" s="18"/>
      <c r="Q187" s="18"/>
      <c r="R187" s="18"/>
      <c r="S187" s="18"/>
      <c r="T187" s="69">
        <f t="shared" si="29"/>
        <v>0</v>
      </c>
      <c r="U187" s="69">
        <f t="shared" si="30"/>
        <v>170</v>
      </c>
    </row>
    <row r="188" spans="1:21" ht="25.5" customHeight="1" x14ac:dyDescent="0.2">
      <c r="A188" s="144"/>
      <c r="C188" s="140" t="s">
        <v>59</v>
      </c>
      <c r="D188" s="141"/>
      <c r="T188" s="69">
        <f t="shared" si="29"/>
        <v>0</v>
      </c>
      <c r="U188" s="69">
        <f t="shared" si="30"/>
        <v>171</v>
      </c>
    </row>
    <row r="189" spans="1:21" x14ac:dyDescent="0.2">
      <c r="A189" s="144"/>
      <c r="C189" s="1" t="s">
        <v>154</v>
      </c>
      <c r="D189" s="20"/>
      <c r="E189" s="17">
        <v>113</v>
      </c>
      <c r="F189" s="17"/>
      <c r="G189" s="17"/>
      <c r="H189" s="17"/>
      <c r="I189" s="17"/>
      <c r="J189" s="17"/>
      <c r="K189" s="17"/>
      <c r="L189" s="17"/>
      <c r="M189" s="17"/>
      <c r="N189" s="17"/>
      <c r="O189" s="17"/>
      <c r="P189" s="17"/>
      <c r="Q189" s="17"/>
      <c r="R189" s="17"/>
      <c r="S189" s="17"/>
      <c r="T189" s="69">
        <f t="shared" si="29"/>
        <v>0</v>
      </c>
      <c r="U189" s="69">
        <f t="shared" si="30"/>
        <v>172</v>
      </c>
    </row>
    <row r="190" spans="1:21" x14ac:dyDescent="0.2">
      <c r="A190" s="144"/>
      <c r="C190" s="1" t="s">
        <v>155</v>
      </c>
      <c r="D190" s="20"/>
      <c r="E190" s="17">
        <v>114</v>
      </c>
      <c r="F190" s="17"/>
      <c r="G190" s="17"/>
      <c r="H190" s="17"/>
      <c r="I190" s="17"/>
      <c r="J190" s="17"/>
      <c r="K190" s="17"/>
      <c r="L190" s="17"/>
      <c r="M190" s="17"/>
      <c r="N190" s="17"/>
      <c r="O190" s="17"/>
      <c r="P190" s="17"/>
      <c r="Q190" s="17"/>
      <c r="R190" s="17"/>
      <c r="S190" s="17"/>
      <c r="T190" s="69">
        <f t="shared" si="29"/>
        <v>0</v>
      </c>
      <c r="U190" s="69">
        <f t="shared" si="30"/>
        <v>173</v>
      </c>
    </row>
    <row r="191" spans="1:21" x14ac:dyDescent="0.2">
      <c r="A191" s="144"/>
      <c r="C191" s="175" t="s">
        <v>10</v>
      </c>
      <c r="D191" s="176"/>
      <c r="T191" s="69">
        <f t="shared" si="29"/>
        <v>0</v>
      </c>
      <c r="U191" s="69">
        <f t="shared" si="30"/>
        <v>174</v>
      </c>
    </row>
    <row r="192" spans="1:21" ht="13.5" thickBot="1" x14ac:dyDescent="0.25">
      <c r="A192" s="144"/>
      <c r="C192" s="237" t="s">
        <v>39</v>
      </c>
      <c r="D192" s="238"/>
      <c r="E192" s="17">
        <v>115</v>
      </c>
      <c r="F192" s="17"/>
      <c r="G192" s="17"/>
      <c r="H192" s="17"/>
      <c r="I192" s="17"/>
      <c r="J192" s="17"/>
      <c r="K192" s="17"/>
      <c r="L192" s="17"/>
      <c r="M192" s="17"/>
      <c r="N192" s="17"/>
      <c r="O192" s="17"/>
      <c r="P192" s="17"/>
      <c r="Q192" s="17"/>
      <c r="R192" s="17"/>
      <c r="S192" s="17"/>
      <c r="T192" s="69">
        <f t="shared" si="29"/>
        <v>0</v>
      </c>
      <c r="U192" s="69">
        <f t="shared" si="30"/>
        <v>175</v>
      </c>
    </row>
    <row r="193" spans="1:21" ht="13.5" thickBot="1" x14ac:dyDescent="0.25">
      <c r="A193" s="16"/>
      <c r="B193" s="197"/>
      <c r="C193" s="197"/>
      <c r="D193" s="197"/>
      <c r="E193" s="197"/>
      <c r="F193" s="80"/>
      <c r="G193" s="80"/>
      <c r="H193" s="80"/>
      <c r="I193" s="80"/>
      <c r="J193" s="80"/>
      <c r="K193" s="80"/>
      <c r="L193" s="80"/>
      <c r="M193" s="80"/>
      <c r="N193" s="80"/>
      <c r="O193" s="80"/>
      <c r="P193" s="80"/>
      <c r="Q193" s="80"/>
      <c r="R193" s="80"/>
      <c r="S193" s="80"/>
      <c r="T193" s="69">
        <f t="shared" si="29"/>
        <v>0</v>
      </c>
      <c r="U193" s="69">
        <f t="shared" si="30"/>
        <v>176</v>
      </c>
    </row>
    <row r="194" spans="1:21" ht="38.25" customHeight="1" x14ac:dyDescent="0.2">
      <c r="A194" s="16"/>
      <c r="B194" s="181" t="s">
        <v>60</v>
      </c>
      <c r="C194" s="241" t="s">
        <v>120</v>
      </c>
      <c r="D194" s="242"/>
      <c r="T194" s="69">
        <f t="shared" si="29"/>
        <v>0</v>
      </c>
      <c r="U194" s="69">
        <f t="shared" si="30"/>
        <v>177</v>
      </c>
    </row>
    <row r="195" spans="1:21" x14ac:dyDescent="0.2">
      <c r="A195" s="16"/>
      <c r="B195" s="182"/>
      <c r="C195" s="179" t="s">
        <v>183</v>
      </c>
      <c r="D195" s="180"/>
      <c r="T195" s="69">
        <f t="shared" si="29"/>
        <v>0</v>
      </c>
      <c r="U195" s="69">
        <f t="shared" si="30"/>
        <v>178</v>
      </c>
    </row>
    <row r="196" spans="1:21" ht="25.5" customHeight="1" x14ac:dyDescent="0.2">
      <c r="A196" s="16"/>
      <c r="B196" s="182"/>
      <c r="C196" s="179" t="s">
        <v>34</v>
      </c>
      <c r="D196" s="180"/>
      <c r="T196" s="69">
        <f t="shared" si="29"/>
        <v>0</v>
      </c>
      <c r="U196" s="69">
        <f t="shared" si="30"/>
        <v>179</v>
      </c>
    </row>
    <row r="197" spans="1:21" x14ac:dyDescent="0.2">
      <c r="A197" s="16"/>
      <c r="B197" s="182"/>
      <c r="C197" s="239" t="s">
        <v>176</v>
      </c>
      <c r="D197" s="240"/>
      <c r="T197" s="69">
        <f t="shared" si="29"/>
        <v>0</v>
      </c>
      <c r="U197" s="69">
        <f t="shared" si="30"/>
        <v>180</v>
      </c>
    </row>
    <row r="198" spans="1:21" ht="53.25" customHeight="1" x14ac:dyDescent="0.2">
      <c r="A198" s="16"/>
      <c r="B198" s="182"/>
      <c r="C198" s="179" t="s">
        <v>121</v>
      </c>
      <c r="D198" s="180"/>
      <c r="T198" s="69">
        <f t="shared" si="29"/>
        <v>0</v>
      </c>
      <c r="U198" s="69">
        <f t="shared" si="30"/>
        <v>181</v>
      </c>
    </row>
    <row r="199" spans="1:21" ht="25.5" customHeight="1" x14ac:dyDescent="0.2">
      <c r="A199" s="16"/>
      <c r="B199" s="182"/>
      <c r="C199" s="179" t="s">
        <v>122</v>
      </c>
      <c r="D199" s="180"/>
      <c r="T199" s="69">
        <f t="shared" si="29"/>
        <v>0</v>
      </c>
      <c r="U199" s="69">
        <f t="shared" si="30"/>
        <v>182</v>
      </c>
    </row>
    <row r="200" spans="1:21" ht="40.5" customHeight="1" thickBot="1" x14ac:dyDescent="0.25">
      <c r="A200" s="16"/>
      <c r="B200" s="183"/>
      <c r="C200" s="235" t="s">
        <v>179</v>
      </c>
      <c r="D200" s="236"/>
      <c r="T200" s="69">
        <f t="shared" si="29"/>
        <v>0</v>
      </c>
      <c r="U200" s="69">
        <f t="shared" si="30"/>
        <v>183</v>
      </c>
    </row>
    <row r="201" spans="1:21" ht="13.5" thickBot="1" x14ac:dyDescent="0.25">
      <c r="A201" s="132"/>
      <c r="B201" s="132"/>
      <c r="C201" s="132"/>
      <c r="D201" s="132"/>
      <c r="E201" s="132"/>
      <c r="F201" s="16"/>
      <c r="G201" s="16"/>
      <c r="H201" s="16"/>
      <c r="I201" s="16"/>
      <c r="J201" s="16"/>
      <c r="K201" s="16"/>
      <c r="L201" s="16"/>
      <c r="M201" s="16"/>
      <c r="N201" s="16"/>
      <c r="O201" s="16"/>
      <c r="P201" s="16"/>
      <c r="Q201" s="16"/>
      <c r="R201" s="16"/>
      <c r="S201" s="16"/>
      <c r="T201" s="69">
        <f>D298</f>
        <v>0</v>
      </c>
      <c r="U201" s="69">
        <f>E298</f>
        <v>188</v>
      </c>
    </row>
    <row r="202" spans="1:21" ht="25.5" customHeight="1" x14ac:dyDescent="0.2">
      <c r="A202" s="124">
        <v>22</v>
      </c>
      <c r="C202" s="140" t="s">
        <v>198</v>
      </c>
      <c r="D202" s="141"/>
      <c r="T202" s="69">
        <f t="shared" ref="T202:U208" si="31">D294</f>
        <v>0</v>
      </c>
      <c r="U202" s="69">
        <f t="shared" si="31"/>
        <v>184</v>
      </c>
    </row>
    <row r="203" spans="1:21" x14ac:dyDescent="0.2">
      <c r="A203" s="145"/>
      <c r="C203" s="11" t="s">
        <v>154</v>
      </c>
      <c r="D203" s="20"/>
      <c r="E203" s="17">
        <v>116</v>
      </c>
      <c r="F203" s="17"/>
      <c r="G203" s="17"/>
      <c r="H203" s="17"/>
      <c r="I203" s="17"/>
      <c r="J203" s="17"/>
      <c r="K203" s="17"/>
      <c r="L203" s="17"/>
      <c r="M203" s="17"/>
      <c r="N203" s="17"/>
      <c r="O203" s="17"/>
      <c r="P203" s="17"/>
      <c r="Q203" s="17"/>
      <c r="R203" s="17"/>
      <c r="S203" s="17"/>
      <c r="T203" s="69">
        <f t="shared" si="31"/>
        <v>0</v>
      </c>
      <c r="U203" s="69">
        <f t="shared" si="31"/>
        <v>185</v>
      </c>
    </row>
    <row r="204" spans="1:21" x14ac:dyDescent="0.2">
      <c r="A204" s="145"/>
      <c r="C204" s="11" t="s">
        <v>103</v>
      </c>
      <c r="D204" s="20"/>
      <c r="E204" s="17">
        <v>117</v>
      </c>
      <c r="F204" s="17"/>
      <c r="G204" s="17"/>
      <c r="H204" s="17"/>
      <c r="I204" s="17"/>
      <c r="J204" s="17"/>
      <c r="K204" s="17"/>
      <c r="L204" s="17"/>
      <c r="M204" s="17"/>
      <c r="N204" s="17"/>
      <c r="O204" s="17"/>
      <c r="P204" s="17"/>
      <c r="Q204" s="17"/>
      <c r="R204" s="17"/>
      <c r="S204" s="17"/>
      <c r="T204" s="69">
        <f t="shared" si="31"/>
        <v>0</v>
      </c>
      <c r="U204" s="69">
        <f t="shared" si="31"/>
        <v>186</v>
      </c>
    </row>
    <row r="205" spans="1:21" x14ac:dyDescent="0.2">
      <c r="A205" s="145"/>
      <c r="C205" s="142" t="s">
        <v>199</v>
      </c>
      <c r="D205" s="143"/>
      <c r="T205" s="69">
        <f t="shared" si="31"/>
        <v>0</v>
      </c>
      <c r="U205" s="69">
        <f t="shared" si="31"/>
        <v>187</v>
      </c>
    </row>
    <row r="206" spans="1:21" x14ac:dyDescent="0.2">
      <c r="A206" s="145"/>
      <c r="C206" s="11" t="s">
        <v>123</v>
      </c>
      <c r="D206" s="45">
        <v>0</v>
      </c>
      <c r="E206" s="17">
        <v>118</v>
      </c>
      <c r="F206" s="17"/>
      <c r="G206" s="17"/>
      <c r="H206" s="17"/>
      <c r="I206" s="17"/>
      <c r="J206" s="17"/>
      <c r="K206" s="17"/>
      <c r="L206" s="17"/>
      <c r="M206" s="17"/>
      <c r="N206" s="17"/>
      <c r="O206" s="17"/>
      <c r="P206" s="17"/>
      <c r="Q206" s="17"/>
      <c r="R206" s="17"/>
      <c r="S206" s="17"/>
      <c r="T206" s="69">
        <f t="shared" si="31"/>
        <v>0</v>
      </c>
      <c r="U206" s="69">
        <f t="shared" si="31"/>
        <v>188</v>
      </c>
    </row>
    <row r="207" spans="1:21" x14ac:dyDescent="0.2">
      <c r="A207" s="146"/>
      <c r="C207" s="11" t="s">
        <v>124</v>
      </c>
      <c r="D207" s="45">
        <v>0</v>
      </c>
      <c r="E207" s="17">
        <v>119</v>
      </c>
      <c r="F207" s="17"/>
      <c r="G207" s="17"/>
      <c r="H207" s="17"/>
      <c r="I207" s="17"/>
      <c r="J207" s="17"/>
      <c r="K207" s="17"/>
      <c r="L207" s="17"/>
      <c r="M207" s="17"/>
      <c r="N207" s="17"/>
      <c r="O207" s="17"/>
      <c r="P207" s="17"/>
      <c r="Q207" s="17"/>
      <c r="R207" s="17"/>
      <c r="S207" s="17"/>
      <c r="T207" s="69">
        <f t="shared" si="31"/>
        <v>0</v>
      </c>
      <c r="U207" s="69">
        <f t="shared" si="31"/>
        <v>189</v>
      </c>
    </row>
    <row r="208" spans="1:21" ht="13.5" thickBot="1" x14ac:dyDescent="0.25">
      <c r="A208" s="5"/>
      <c r="C208" s="53" t="s">
        <v>46</v>
      </c>
      <c r="T208" s="69">
        <f t="shared" si="31"/>
        <v>0</v>
      </c>
      <c r="U208" s="69">
        <f t="shared" si="31"/>
        <v>190</v>
      </c>
    </row>
    <row r="209" spans="1:21" x14ac:dyDescent="0.2">
      <c r="A209" s="54"/>
      <c r="C209" s="187" t="s">
        <v>4</v>
      </c>
      <c r="D209" s="188"/>
      <c r="T209" s="69">
        <f>D302</f>
        <v>0</v>
      </c>
      <c r="U209" s="69">
        <f>E302</f>
        <v>191</v>
      </c>
    </row>
    <row r="210" spans="1:21" x14ac:dyDescent="0.2">
      <c r="A210" s="55">
        <v>23</v>
      </c>
      <c r="C210" s="109" t="s">
        <v>154</v>
      </c>
      <c r="D210" s="29"/>
      <c r="E210" s="17">
        <v>120</v>
      </c>
      <c r="F210" s="17"/>
      <c r="G210" s="17"/>
      <c r="H210" s="17"/>
      <c r="I210" s="17"/>
      <c r="J210" s="17"/>
      <c r="K210" s="17"/>
      <c r="L210" s="17"/>
      <c r="M210" s="17"/>
      <c r="N210" s="17"/>
      <c r="O210" s="17"/>
      <c r="P210" s="17"/>
      <c r="Q210" s="17"/>
      <c r="R210" s="17"/>
      <c r="S210" s="17"/>
      <c r="T210" s="69">
        <f>D303</f>
        <v>0</v>
      </c>
      <c r="U210" s="69">
        <f>E303</f>
        <v>192</v>
      </c>
    </row>
    <row r="211" spans="1:21" ht="13.5" thickBot="1" x14ac:dyDescent="0.25">
      <c r="A211" s="56"/>
      <c r="C211" s="84" t="s">
        <v>155</v>
      </c>
      <c r="D211" s="33"/>
      <c r="E211" s="17">
        <v>121</v>
      </c>
      <c r="F211" s="17"/>
      <c r="G211" s="17"/>
      <c r="H211" s="17"/>
      <c r="I211" s="17"/>
      <c r="J211" s="17"/>
      <c r="K211" s="17"/>
      <c r="L211" s="17"/>
      <c r="M211" s="17"/>
      <c r="N211" s="17"/>
      <c r="O211" s="17"/>
      <c r="P211" s="17"/>
      <c r="Q211" s="17"/>
      <c r="R211" s="17"/>
      <c r="S211" s="17"/>
      <c r="T211" s="69">
        <f t="shared" ref="T211:U217" si="32">D306</f>
        <v>0</v>
      </c>
      <c r="U211" s="69">
        <f t="shared" si="32"/>
        <v>193</v>
      </c>
    </row>
    <row r="212" spans="1:21" x14ac:dyDescent="0.2">
      <c r="A212" s="5"/>
      <c r="T212" s="69">
        <f t="shared" si="32"/>
        <v>0</v>
      </c>
      <c r="U212" s="69">
        <f t="shared" si="32"/>
        <v>194</v>
      </c>
    </row>
    <row r="213" spans="1:21" ht="13.5" thickBot="1" x14ac:dyDescent="0.25">
      <c r="A213" s="133" t="s">
        <v>243</v>
      </c>
      <c r="B213" s="134"/>
      <c r="C213" s="134"/>
      <c r="D213" s="135"/>
      <c r="T213" s="69">
        <f t="shared" si="32"/>
        <v>0</v>
      </c>
      <c r="U213" s="69">
        <f t="shared" si="32"/>
        <v>195</v>
      </c>
    </row>
    <row r="214" spans="1:21" x14ac:dyDescent="0.2">
      <c r="A214" s="144">
        <v>24</v>
      </c>
      <c r="C214" s="136" t="s">
        <v>248</v>
      </c>
      <c r="D214" s="137"/>
      <c r="T214" s="69">
        <f t="shared" si="32"/>
        <v>0</v>
      </c>
      <c r="U214" s="69">
        <f t="shared" si="32"/>
        <v>196</v>
      </c>
    </row>
    <row r="215" spans="1:21" x14ac:dyDescent="0.2">
      <c r="A215" s="144"/>
      <c r="C215" s="11" t="s">
        <v>125</v>
      </c>
      <c r="D215" s="45">
        <v>0</v>
      </c>
      <c r="E215" s="17">
        <v>122</v>
      </c>
      <c r="F215" s="17"/>
      <c r="G215" s="17"/>
      <c r="H215" s="17"/>
      <c r="I215" s="17"/>
      <c r="J215" s="17"/>
      <c r="K215" s="17"/>
      <c r="L215" s="17"/>
      <c r="M215" s="17"/>
      <c r="N215" s="17"/>
      <c r="O215" s="17"/>
      <c r="P215" s="17"/>
      <c r="Q215" s="17"/>
      <c r="R215" s="17"/>
      <c r="S215" s="17"/>
      <c r="T215" s="69">
        <f t="shared" si="32"/>
        <v>0</v>
      </c>
      <c r="U215" s="69">
        <f t="shared" si="32"/>
        <v>197</v>
      </c>
    </row>
    <row r="216" spans="1:21" x14ac:dyDescent="0.2">
      <c r="A216" s="144"/>
      <c r="C216" s="11" t="s">
        <v>126</v>
      </c>
      <c r="D216" s="45">
        <v>0</v>
      </c>
      <c r="E216" s="17">
        <v>123</v>
      </c>
      <c r="F216" s="17"/>
      <c r="G216" s="17"/>
      <c r="H216" s="17"/>
      <c r="I216" s="17"/>
      <c r="J216" s="17"/>
      <c r="K216" s="17"/>
      <c r="L216" s="17"/>
      <c r="M216" s="17"/>
      <c r="N216" s="17"/>
      <c r="O216" s="17"/>
      <c r="P216" s="17"/>
      <c r="Q216" s="17"/>
      <c r="R216" s="17"/>
      <c r="S216" s="17"/>
      <c r="T216" s="69">
        <f t="shared" si="32"/>
        <v>0</v>
      </c>
      <c r="U216" s="69">
        <f t="shared" si="32"/>
        <v>198</v>
      </c>
    </row>
    <row r="217" spans="1:21" ht="13.5" thickBot="1" x14ac:dyDescent="0.25">
      <c r="A217" s="144"/>
      <c r="C217" s="12" t="s">
        <v>127</v>
      </c>
      <c r="D217" s="45">
        <v>0</v>
      </c>
      <c r="E217" s="17">
        <v>124</v>
      </c>
      <c r="F217" s="17"/>
      <c r="G217" s="17"/>
      <c r="H217" s="17"/>
      <c r="I217" s="17"/>
      <c r="J217" s="17"/>
      <c r="K217" s="17"/>
      <c r="L217" s="17"/>
      <c r="M217" s="17"/>
      <c r="N217" s="17"/>
      <c r="O217" s="17"/>
      <c r="P217" s="17"/>
      <c r="Q217" s="17"/>
      <c r="R217" s="17"/>
      <c r="S217" s="17"/>
      <c r="T217" s="69">
        <f t="shared" si="32"/>
        <v>0</v>
      </c>
      <c r="U217" s="69">
        <f t="shared" si="32"/>
        <v>199</v>
      </c>
    </row>
    <row r="218" spans="1:21" ht="13.5" thickBot="1" x14ac:dyDescent="0.25">
      <c r="A218" s="131"/>
      <c r="B218" s="132"/>
      <c r="C218" s="132"/>
      <c r="D218" s="132"/>
      <c r="E218" s="132"/>
      <c r="F218" s="16"/>
      <c r="G218" s="16"/>
      <c r="H218" s="16"/>
      <c r="I218" s="16"/>
      <c r="J218" s="16"/>
      <c r="K218" s="16"/>
      <c r="L218" s="16"/>
      <c r="M218" s="16"/>
      <c r="N218" s="16"/>
      <c r="O218" s="16"/>
      <c r="P218" s="16"/>
      <c r="Q218" s="16"/>
      <c r="R218" s="16"/>
      <c r="S218" s="16"/>
      <c r="T218" s="69">
        <f>D314</f>
        <v>0</v>
      </c>
      <c r="U218" s="69">
        <f>E314</f>
        <v>200</v>
      </c>
    </row>
    <row r="219" spans="1:21" ht="28.5" customHeight="1" x14ac:dyDescent="0.2">
      <c r="A219" s="124">
        <v>25</v>
      </c>
      <c r="C219" s="140" t="s">
        <v>200</v>
      </c>
      <c r="D219" s="141"/>
      <c r="T219" s="69">
        <f t="shared" ref="T219:U225" si="33">D317</f>
        <v>0</v>
      </c>
      <c r="U219" s="69">
        <f t="shared" si="33"/>
        <v>201</v>
      </c>
    </row>
    <row r="220" spans="1:21" x14ac:dyDescent="0.2">
      <c r="A220" s="145"/>
      <c r="C220" s="1" t="s">
        <v>154</v>
      </c>
      <c r="D220" s="20"/>
      <c r="E220" s="17">
        <v>125</v>
      </c>
      <c r="F220" s="17"/>
      <c r="G220" s="17"/>
      <c r="H220" s="17"/>
      <c r="I220" s="17"/>
      <c r="J220" s="17"/>
      <c r="K220" s="17"/>
      <c r="L220" s="17"/>
      <c r="M220" s="17"/>
      <c r="N220" s="17"/>
      <c r="O220" s="17"/>
      <c r="P220" s="17"/>
      <c r="Q220" s="17"/>
      <c r="R220" s="17"/>
      <c r="S220" s="17"/>
      <c r="T220" s="69">
        <f t="shared" si="33"/>
        <v>0</v>
      </c>
      <c r="U220" s="69">
        <f t="shared" si="33"/>
        <v>202</v>
      </c>
    </row>
    <row r="221" spans="1:21" x14ac:dyDescent="0.2">
      <c r="A221" s="145"/>
      <c r="C221" s="1" t="s">
        <v>155</v>
      </c>
      <c r="D221" s="20"/>
      <c r="E221" s="17">
        <v>126</v>
      </c>
      <c r="F221" s="17"/>
      <c r="G221" s="17"/>
      <c r="H221" s="17"/>
      <c r="I221" s="17"/>
      <c r="J221" s="17"/>
      <c r="K221" s="17"/>
      <c r="L221" s="17"/>
      <c r="M221" s="17"/>
      <c r="N221" s="17"/>
      <c r="O221" s="17"/>
      <c r="P221" s="17"/>
      <c r="Q221" s="17"/>
      <c r="R221" s="17"/>
      <c r="S221" s="17"/>
      <c r="T221" s="69">
        <f t="shared" si="33"/>
        <v>0</v>
      </c>
      <c r="U221" s="69">
        <f t="shared" si="33"/>
        <v>203</v>
      </c>
    </row>
    <row r="222" spans="1:21" ht="13.5" thickBot="1" x14ac:dyDescent="0.25">
      <c r="A222" s="146"/>
      <c r="C222" s="2" t="s">
        <v>201</v>
      </c>
      <c r="D222" s="21"/>
      <c r="E222" s="17">
        <v>127</v>
      </c>
      <c r="F222" s="17"/>
      <c r="G222" s="17"/>
      <c r="H222" s="17"/>
      <c r="I222" s="17"/>
      <c r="J222" s="17"/>
      <c r="K222" s="17"/>
      <c r="L222" s="17"/>
      <c r="M222" s="17"/>
      <c r="N222" s="17"/>
      <c r="O222" s="17"/>
      <c r="P222" s="17"/>
      <c r="Q222" s="17"/>
      <c r="R222" s="17"/>
      <c r="S222" s="17"/>
      <c r="T222" s="69">
        <f t="shared" si="33"/>
        <v>0</v>
      </c>
      <c r="U222" s="69">
        <f t="shared" si="33"/>
        <v>204</v>
      </c>
    </row>
    <row r="223" spans="1:21" ht="13.5" thickBot="1" x14ac:dyDescent="0.25">
      <c r="A223" s="131"/>
      <c r="B223" s="132"/>
      <c r="C223" s="132"/>
      <c r="D223" s="132"/>
      <c r="E223" s="132"/>
      <c r="F223" s="16"/>
      <c r="G223" s="16"/>
      <c r="H223" s="16"/>
      <c r="I223" s="16"/>
      <c r="J223" s="16"/>
      <c r="K223" s="16"/>
      <c r="L223" s="16"/>
      <c r="M223" s="16"/>
      <c r="N223" s="16"/>
      <c r="O223" s="16"/>
      <c r="P223" s="16"/>
      <c r="Q223" s="16"/>
      <c r="R223" s="16"/>
      <c r="S223" s="16"/>
      <c r="T223" s="69">
        <f t="shared" si="33"/>
        <v>0</v>
      </c>
      <c r="U223" s="69">
        <f t="shared" si="33"/>
        <v>205</v>
      </c>
    </row>
    <row r="224" spans="1:21" ht="31.5" customHeight="1" x14ac:dyDescent="0.2">
      <c r="A224" s="144">
        <v>26</v>
      </c>
      <c r="C224" s="140" t="s">
        <v>229</v>
      </c>
      <c r="D224" s="141"/>
      <c r="T224" s="69">
        <f t="shared" si="33"/>
        <v>0</v>
      </c>
      <c r="U224" s="69">
        <f t="shared" si="33"/>
        <v>206</v>
      </c>
    </row>
    <row r="225" spans="1:21" x14ac:dyDescent="0.2">
      <c r="A225" s="144"/>
      <c r="C225" s="1" t="s">
        <v>128</v>
      </c>
      <c r="D225" s="20"/>
      <c r="E225" s="17">
        <v>128</v>
      </c>
      <c r="F225" s="17"/>
      <c r="G225" s="17"/>
      <c r="H225" s="17"/>
      <c r="I225" s="17"/>
      <c r="J225" s="17"/>
      <c r="K225" s="17"/>
      <c r="L225" s="17"/>
      <c r="M225" s="17"/>
      <c r="N225" s="17"/>
      <c r="O225" s="17"/>
      <c r="P225" s="17"/>
      <c r="Q225" s="17"/>
      <c r="R225" s="17"/>
      <c r="S225" s="17"/>
      <c r="T225" s="69">
        <f t="shared" si="33"/>
        <v>0</v>
      </c>
      <c r="U225" s="69">
        <f t="shared" si="33"/>
        <v>207</v>
      </c>
    </row>
    <row r="226" spans="1:21" x14ac:dyDescent="0.2">
      <c r="A226" s="144"/>
      <c r="C226" s="1" t="s">
        <v>129</v>
      </c>
      <c r="D226" s="20"/>
      <c r="E226" s="17">
        <v>129</v>
      </c>
      <c r="F226" s="17"/>
      <c r="G226" s="17"/>
      <c r="H226" s="17"/>
      <c r="I226" s="17"/>
      <c r="J226" s="17"/>
      <c r="K226" s="17"/>
      <c r="L226" s="17"/>
      <c r="M226" s="17"/>
      <c r="N226" s="17"/>
      <c r="O226" s="17"/>
      <c r="P226" s="17"/>
      <c r="Q226" s="17"/>
      <c r="R226" s="17"/>
      <c r="S226" s="17"/>
      <c r="T226" s="69">
        <f t="shared" ref="T226:U226" si="34">D324</f>
        <v>0</v>
      </c>
      <c r="U226" s="69">
        <f t="shared" si="34"/>
        <v>208</v>
      </c>
    </row>
    <row r="227" spans="1:21" x14ac:dyDescent="0.2">
      <c r="A227" s="144"/>
      <c r="C227" s="1" t="s">
        <v>130</v>
      </c>
      <c r="D227" s="20"/>
      <c r="E227" s="17">
        <v>130</v>
      </c>
      <c r="F227" s="17"/>
      <c r="G227" s="17"/>
      <c r="H227" s="17"/>
      <c r="I227" s="17"/>
      <c r="J227" s="17"/>
      <c r="K227" s="17"/>
      <c r="L227" s="17"/>
      <c r="M227" s="17"/>
      <c r="N227" s="17"/>
      <c r="O227" s="17"/>
      <c r="P227" s="17"/>
      <c r="Q227" s="17"/>
      <c r="R227" s="17"/>
      <c r="S227" s="17"/>
      <c r="T227" s="69">
        <f t="shared" ref="T227:U227" si="35">D325</f>
        <v>0</v>
      </c>
      <c r="U227" s="69">
        <f t="shared" si="35"/>
        <v>209</v>
      </c>
    </row>
    <row r="228" spans="1:21" x14ac:dyDescent="0.2">
      <c r="A228" s="144"/>
      <c r="C228" s="1" t="s">
        <v>131</v>
      </c>
      <c r="D228" s="20"/>
      <c r="E228" s="17">
        <v>131</v>
      </c>
      <c r="F228" s="17"/>
      <c r="G228" s="17"/>
      <c r="H228" s="17"/>
      <c r="I228" s="17"/>
      <c r="J228" s="17"/>
      <c r="K228" s="17"/>
      <c r="L228" s="17"/>
      <c r="M228" s="17"/>
      <c r="N228" s="17"/>
      <c r="O228" s="17"/>
      <c r="P228" s="17"/>
      <c r="Q228" s="17"/>
      <c r="R228" s="17"/>
      <c r="S228" s="17"/>
      <c r="T228" s="69">
        <f>D327</f>
        <v>0</v>
      </c>
      <c r="U228" s="69">
        <f>E327</f>
        <v>210</v>
      </c>
    </row>
    <row r="229" spans="1:21" x14ac:dyDescent="0.2">
      <c r="A229" s="144"/>
      <c r="C229" s="1" t="s">
        <v>132</v>
      </c>
      <c r="D229" s="20"/>
      <c r="E229" s="17">
        <v>132</v>
      </c>
      <c r="F229" s="17"/>
      <c r="G229" s="17"/>
      <c r="H229" s="17"/>
      <c r="I229" s="17"/>
      <c r="J229" s="17"/>
      <c r="K229" s="17"/>
      <c r="L229" s="17"/>
      <c r="M229" s="17"/>
      <c r="N229" s="17"/>
      <c r="O229" s="17"/>
      <c r="P229" s="17"/>
      <c r="Q229" s="17"/>
      <c r="R229" s="17"/>
      <c r="S229" s="17"/>
      <c r="T229" s="69">
        <f>D328</f>
        <v>0</v>
      </c>
      <c r="U229" s="69">
        <f>E328</f>
        <v>211</v>
      </c>
    </row>
    <row r="230" spans="1:21" ht="13.5" thickBot="1" x14ac:dyDescent="0.25">
      <c r="A230" s="144"/>
      <c r="C230" s="2" t="s">
        <v>133</v>
      </c>
      <c r="D230" s="21"/>
      <c r="E230" s="17">
        <v>133</v>
      </c>
      <c r="F230" s="17"/>
      <c r="G230" s="17"/>
      <c r="H230" s="17"/>
      <c r="I230" s="17"/>
      <c r="J230" s="17"/>
      <c r="K230" s="17"/>
      <c r="L230" s="17"/>
      <c r="M230" s="17"/>
      <c r="N230" s="17"/>
      <c r="O230" s="17"/>
      <c r="P230" s="17"/>
      <c r="Q230" s="17"/>
      <c r="R230" s="17"/>
      <c r="S230" s="17"/>
      <c r="T230" s="69">
        <f t="shared" ref="T230:U232" si="36">D331</f>
        <v>0</v>
      </c>
      <c r="U230" s="69">
        <f t="shared" si="36"/>
        <v>212</v>
      </c>
    </row>
    <row r="231" spans="1:21" ht="13.5" thickBot="1" x14ac:dyDescent="0.25">
      <c r="A231" s="131"/>
      <c r="B231" s="132"/>
      <c r="C231" s="132"/>
      <c r="D231" s="132"/>
      <c r="E231" s="132"/>
      <c r="F231" s="16"/>
      <c r="G231" s="16"/>
      <c r="H231" s="16"/>
      <c r="I231" s="16"/>
      <c r="J231" s="16"/>
      <c r="K231" s="16"/>
      <c r="L231" s="16"/>
      <c r="M231" s="16"/>
      <c r="N231" s="16"/>
      <c r="O231" s="16"/>
      <c r="P231" s="16"/>
      <c r="Q231" s="16"/>
      <c r="R231" s="16"/>
      <c r="S231" s="16"/>
      <c r="T231" s="69">
        <f t="shared" si="36"/>
        <v>0</v>
      </c>
      <c r="U231" s="69">
        <f t="shared" si="36"/>
        <v>213</v>
      </c>
    </row>
    <row r="232" spans="1:21" ht="13.5" thickBot="1" x14ac:dyDescent="0.25">
      <c r="A232" s="15">
        <v>27</v>
      </c>
      <c r="C232" s="22" t="s">
        <v>134</v>
      </c>
      <c r="D232" s="47">
        <v>0</v>
      </c>
      <c r="E232" s="17">
        <v>134</v>
      </c>
      <c r="F232" s="17"/>
      <c r="G232" s="17"/>
      <c r="H232" s="17"/>
      <c r="I232" s="17"/>
      <c r="J232" s="17"/>
      <c r="K232" s="17"/>
      <c r="L232" s="17"/>
      <c r="M232" s="17"/>
      <c r="N232" s="17"/>
      <c r="O232" s="17"/>
      <c r="P232" s="17"/>
      <c r="Q232" s="17"/>
      <c r="R232" s="17"/>
      <c r="S232" s="17"/>
      <c r="T232" s="69">
        <f t="shared" si="36"/>
        <v>0</v>
      </c>
      <c r="U232" s="69">
        <f t="shared" si="36"/>
        <v>214</v>
      </c>
    </row>
    <row r="233" spans="1:21" ht="13.5" thickBot="1" x14ac:dyDescent="0.25">
      <c r="A233" s="31"/>
      <c r="C233" s="4"/>
      <c r="D233" s="58"/>
      <c r="E233" s="17"/>
      <c r="F233" s="17"/>
      <c r="G233" s="17"/>
      <c r="H233" s="17"/>
      <c r="I233" s="17"/>
      <c r="J233" s="17"/>
      <c r="K233" s="17"/>
      <c r="L233" s="17"/>
      <c r="M233" s="17"/>
      <c r="N233" s="17"/>
      <c r="O233" s="17"/>
      <c r="P233" s="17"/>
      <c r="Q233" s="17"/>
      <c r="R233" s="17"/>
      <c r="S233" s="17"/>
      <c r="T233" s="69">
        <f t="shared" ref="T233:U236" si="37">D335</f>
        <v>0</v>
      </c>
      <c r="U233" s="69">
        <f t="shared" si="37"/>
        <v>215</v>
      </c>
    </row>
    <row r="234" spans="1:21" ht="37.5" customHeight="1" x14ac:dyDescent="0.2">
      <c r="A234" s="124">
        <v>28</v>
      </c>
      <c r="C234" s="163" t="s">
        <v>249</v>
      </c>
      <c r="D234" s="164"/>
      <c r="E234" s="17"/>
      <c r="F234" s="17"/>
      <c r="G234" s="17"/>
      <c r="H234" s="17"/>
      <c r="I234" s="17"/>
      <c r="J234" s="17"/>
      <c r="K234" s="17"/>
      <c r="L234" s="17"/>
      <c r="M234" s="17"/>
      <c r="N234" s="17"/>
      <c r="O234" s="17"/>
      <c r="P234" s="17"/>
      <c r="Q234" s="17"/>
      <c r="R234" s="17"/>
      <c r="S234" s="17"/>
      <c r="T234" s="69">
        <f t="shared" si="37"/>
        <v>0</v>
      </c>
      <c r="U234" s="69">
        <f t="shared" si="37"/>
        <v>216</v>
      </c>
    </row>
    <row r="235" spans="1:21" x14ac:dyDescent="0.2">
      <c r="A235" s="125"/>
      <c r="C235" s="1" t="s">
        <v>185</v>
      </c>
      <c r="D235" s="59">
        <v>0</v>
      </c>
      <c r="E235" s="17">
        <v>135</v>
      </c>
      <c r="F235" s="17"/>
      <c r="G235" s="17"/>
      <c r="H235" s="17"/>
      <c r="I235" s="17"/>
      <c r="J235" s="17"/>
      <c r="K235" s="17"/>
      <c r="L235" s="17"/>
      <c r="M235" s="17"/>
      <c r="N235" s="17"/>
      <c r="O235" s="17"/>
      <c r="P235" s="17"/>
      <c r="Q235" s="17"/>
      <c r="R235" s="17"/>
      <c r="S235" s="17"/>
      <c r="T235" s="69">
        <f t="shared" si="37"/>
        <v>0</v>
      </c>
      <c r="U235" s="69">
        <f t="shared" si="37"/>
        <v>217</v>
      </c>
    </row>
    <row r="236" spans="1:21" ht="13.5" thickBot="1" x14ac:dyDescent="0.25">
      <c r="A236" s="126"/>
      <c r="C236" s="2" t="s">
        <v>186</v>
      </c>
      <c r="D236" s="60">
        <v>0</v>
      </c>
      <c r="E236" s="17">
        <v>136</v>
      </c>
      <c r="F236" s="17"/>
      <c r="G236" s="17"/>
      <c r="H236" s="17"/>
      <c r="I236" s="17"/>
      <c r="J236" s="17"/>
      <c r="K236" s="17"/>
      <c r="L236" s="17"/>
      <c r="M236" s="17"/>
      <c r="N236" s="17"/>
      <c r="O236" s="17"/>
      <c r="P236" s="17"/>
      <c r="Q236" s="17"/>
      <c r="R236" s="17"/>
      <c r="S236" s="17"/>
      <c r="T236" s="69">
        <f t="shared" si="37"/>
        <v>0</v>
      </c>
      <c r="U236" s="69">
        <f t="shared" si="37"/>
        <v>218</v>
      </c>
    </row>
    <row r="237" spans="1:21" x14ac:dyDescent="0.2">
      <c r="A237" s="107"/>
      <c r="C237" s="4"/>
      <c r="D237" s="58"/>
      <c r="E237" s="17"/>
      <c r="F237" s="17"/>
      <c r="G237" s="17"/>
      <c r="H237" s="17"/>
      <c r="I237" s="17"/>
      <c r="J237" s="17"/>
      <c r="K237" s="17"/>
      <c r="L237" s="17"/>
      <c r="M237" s="17"/>
      <c r="N237" s="17"/>
      <c r="O237" s="17"/>
      <c r="P237" s="17"/>
      <c r="Q237" s="17"/>
      <c r="R237" s="17"/>
      <c r="S237" s="17"/>
      <c r="T237" s="69">
        <f>D340</f>
        <v>0</v>
      </c>
      <c r="U237" s="69">
        <f>E340</f>
        <v>219</v>
      </c>
    </row>
    <row r="238" spans="1:21" ht="13.5" thickBot="1" x14ac:dyDescent="0.25">
      <c r="A238" s="133" t="s">
        <v>245</v>
      </c>
      <c r="B238" s="134"/>
      <c r="C238" s="134"/>
      <c r="D238" s="135"/>
      <c r="T238" s="69">
        <f t="shared" ref="T238:U243" si="38">D343</f>
        <v>0</v>
      </c>
      <c r="U238" s="69">
        <f t="shared" si="38"/>
        <v>220</v>
      </c>
    </row>
    <row r="239" spans="1:21" ht="24.75" customHeight="1" x14ac:dyDescent="0.2">
      <c r="A239" s="124">
        <v>29</v>
      </c>
      <c r="C239" s="140" t="s">
        <v>65</v>
      </c>
      <c r="D239" s="141"/>
      <c r="T239" s="69">
        <f t="shared" si="38"/>
        <v>0</v>
      </c>
      <c r="U239" s="69">
        <f t="shared" si="38"/>
        <v>221</v>
      </c>
    </row>
    <row r="240" spans="1:21" x14ac:dyDescent="0.2">
      <c r="A240" s="145"/>
      <c r="C240" s="1" t="s">
        <v>154</v>
      </c>
      <c r="D240" s="20"/>
      <c r="E240" s="17">
        <v>137</v>
      </c>
      <c r="F240" s="17"/>
      <c r="G240" s="17"/>
      <c r="H240" s="17"/>
      <c r="I240" s="17"/>
      <c r="J240" s="17"/>
      <c r="K240" s="17"/>
      <c r="L240" s="17"/>
      <c r="M240" s="17"/>
      <c r="N240" s="17"/>
      <c r="O240" s="17"/>
      <c r="P240" s="17"/>
      <c r="Q240" s="17"/>
      <c r="R240" s="17"/>
      <c r="S240" s="17"/>
      <c r="T240" s="69">
        <f t="shared" si="38"/>
        <v>0</v>
      </c>
      <c r="U240" s="69">
        <f t="shared" si="38"/>
        <v>222</v>
      </c>
    </row>
    <row r="241" spans="1:21" x14ac:dyDescent="0.2">
      <c r="A241" s="145"/>
      <c r="C241" s="1" t="s">
        <v>155</v>
      </c>
      <c r="D241" s="20"/>
      <c r="E241" s="17">
        <v>138</v>
      </c>
      <c r="F241" s="17"/>
      <c r="G241" s="17"/>
      <c r="H241" s="17"/>
      <c r="I241" s="17"/>
      <c r="J241" s="17"/>
      <c r="K241" s="17"/>
      <c r="L241" s="17"/>
      <c r="M241" s="17"/>
      <c r="N241" s="17"/>
      <c r="O241" s="17"/>
      <c r="P241" s="17"/>
      <c r="Q241" s="17"/>
      <c r="R241" s="17"/>
      <c r="S241" s="17"/>
      <c r="T241" s="69">
        <f t="shared" si="38"/>
        <v>0</v>
      </c>
      <c r="U241" s="69">
        <f t="shared" si="38"/>
        <v>223</v>
      </c>
    </row>
    <row r="242" spans="1:21" x14ac:dyDescent="0.2">
      <c r="A242" s="145"/>
      <c r="C242" s="78" t="s">
        <v>227</v>
      </c>
      <c r="D242" s="20"/>
      <c r="E242" s="17">
        <v>139</v>
      </c>
      <c r="F242" s="17"/>
      <c r="G242" s="17"/>
      <c r="H242" s="17"/>
      <c r="I242" s="17"/>
      <c r="J242" s="17"/>
      <c r="K242" s="17"/>
      <c r="L242" s="17"/>
      <c r="M242" s="17"/>
      <c r="N242" s="17"/>
      <c r="O242" s="17"/>
      <c r="P242" s="17"/>
      <c r="Q242" s="17"/>
      <c r="R242" s="17"/>
      <c r="S242" s="17"/>
      <c r="T242" s="69">
        <f t="shared" si="38"/>
        <v>0</v>
      </c>
      <c r="U242" s="69">
        <f t="shared" si="38"/>
        <v>224</v>
      </c>
    </row>
    <row r="243" spans="1:21" ht="25.5" customHeight="1" x14ac:dyDescent="0.2">
      <c r="A243" s="145"/>
      <c r="C243" s="161" t="s">
        <v>66</v>
      </c>
      <c r="D243" s="162"/>
      <c r="E243" s="17"/>
      <c r="F243" s="17"/>
      <c r="G243" s="17"/>
      <c r="H243" s="17"/>
      <c r="I243" s="17"/>
      <c r="J243" s="17"/>
      <c r="K243" s="17"/>
      <c r="L243" s="17"/>
      <c r="M243" s="17"/>
      <c r="N243" s="17"/>
      <c r="O243" s="17"/>
      <c r="P243" s="17"/>
      <c r="Q243" s="17"/>
      <c r="R243" s="17"/>
      <c r="S243" s="17"/>
      <c r="T243" s="69">
        <f t="shared" si="38"/>
        <v>0</v>
      </c>
      <c r="U243" s="69">
        <f t="shared" si="38"/>
        <v>225</v>
      </c>
    </row>
    <row r="244" spans="1:21" x14ac:dyDescent="0.2">
      <c r="A244" s="145"/>
      <c r="C244" s="1" t="s">
        <v>116</v>
      </c>
      <c r="D244" s="20"/>
      <c r="E244" s="17">
        <v>140</v>
      </c>
      <c r="F244" s="17"/>
      <c r="G244" s="17"/>
      <c r="H244" s="17"/>
      <c r="I244" s="17"/>
      <c r="J244" s="17"/>
      <c r="K244" s="17"/>
      <c r="L244" s="17"/>
      <c r="M244" s="17"/>
      <c r="N244" s="17"/>
      <c r="O244" s="17"/>
      <c r="P244" s="17"/>
      <c r="Q244" s="17"/>
      <c r="R244" s="17"/>
      <c r="S244" s="17"/>
      <c r="T244" s="69">
        <f>D350</f>
        <v>0</v>
      </c>
      <c r="U244" s="69">
        <f>E350</f>
        <v>226</v>
      </c>
    </row>
    <row r="245" spans="1:21" x14ac:dyDescent="0.2">
      <c r="A245" s="145"/>
      <c r="C245" s="1" t="s">
        <v>119</v>
      </c>
      <c r="D245" s="20"/>
      <c r="E245" s="17">
        <v>141</v>
      </c>
      <c r="F245" s="17"/>
      <c r="G245" s="17"/>
      <c r="H245" s="17"/>
      <c r="I245" s="17"/>
      <c r="J245" s="17"/>
      <c r="K245" s="17"/>
      <c r="L245" s="17"/>
      <c r="M245" s="17"/>
      <c r="N245" s="17"/>
      <c r="O245" s="17"/>
      <c r="P245" s="17"/>
      <c r="Q245" s="17"/>
      <c r="R245" s="17"/>
      <c r="S245" s="17"/>
      <c r="T245" s="69">
        <f t="shared" ref="T245:U248" si="39">D353</f>
        <v>0</v>
      </c>
      <c r="U245" s="69">
        <f t="shared" si="39"/>
        <v>227</v>
      </c>
    </row>
    <row r="246" spans="1:21" x14ac:dyDescent="0.2">
      <c r="A246" s="145"/>
      <c r="C246" s="1" t="s">
        <v>158</v>
      </c>
      <c r="D246" s="20"/>
      <c r="E246" s="17">
        <v>142</v>
      </c>
      <c r="F246" s="17"/>
      <c r="G246" s="17"/>
      <c r="H246" s="17"/>
      <c r="I246" s="17"/>
      <c r="J246" s="17"/>
      <c r="K246" s="17"/>
      <c r="L246" s="17"/>
      <c r="M246" s="17"/>
      <c r="N246" s="17"/>
      <c r="O246" s="17"/>
      <c r="P246" s="17"/>
      <c r="Q246" s="17"/>
      <c r="R246" s="17"/>
      <c r="S246" s="17"/>
      <c r="T246" s="69">
        <f t="shared" si="39"/>
        <v>0</v>
      </c>
      <c r="U246" s="69">
        <f t="shared" si="39"/>
        <v>228</v>
      </c>
    </row>
    <row r="247" spans="1:21" ht="13.5" thickBot="1" x14ac:dyDescent="0.25">
      <c r="A247" s="146"/>
      <c r="B247" s="16"/>
      <c r="C247" s="2" t="s">
        <v>117</v>
      </c>
      <c r="D247" s="21"/>
      <c r="E247" s="17">
        <v>143</v>
      </c>
      <c r="F247" s="17"/>
      <c r="G247" s="17"/>
      <c r="H247" s="17"/>
      <c r="I247" s="17"/>
      <c r="J247" s="17"/>
      <c r="K247" s="17"/>
      <c r="L247" s="17"/>
      <c r="M247" s="17"/>
      <c r="N247" s="17"/>
      <c r="O247" s="17"/>
      <c r="P247" s="17"/>
      <c r="Q247" s="17"/>
      <c r="R247" s="17"/>
      <c r="S247" s="17"/>
      <c r="T247" s="69">
        <f t="shared" si="39"/>
        <v>0</v>
      </c>
      <c r="U247" s="69">
        <f t="shared" si="39"/>
        <v>229</v>
      </c>
    </row>
    <row r="248" spans="1:21" ht="13.5" thickBot="1" x14ac:dyDescent="0.25">
      <c r="A248" s="31"/>
      <c r="C248" s="16"/>
      <c r="D248" s="16"/>
      <c r="E248" s="17"/>
      <c r="F248" s="17"/>
      <c r="G248" s="17"/>
      <c r="H248" s="17"/>
      <c r="I248" s="17"/>
      <c r="J248" s="17"/>
      <c r="K248" s="17"/>
      <c r="L248" s="17"/>
      <c r="M248" s="17"/>
      <c r="N248" s="17"/>
      <c r="O248" s="17"/>
      <c r="P248" s="17"/>
      <c r="Q248" s="17"/>
      <c r="R248" s="17"/>
      <c r="S248" s="17"/>
      <c r="T248" s="69">
        <f t="shared" si="39"/>
        <v>0</v>
      </c>
      <c r="U248" s="69">
        <f t="shared" si="39"/>
        <v>230</v>
      </c>
    </row>
    <row r="249" spans="1:21" ht="13.5" thickBot="1" x14ac:dyDescent="0.25">
      <c r="A249" s="15">
        <v>30</v>
      </c>
      <c r="B249" s="16"/>
      <c r="C249" s="27" t="s">
        <v>41</v>
      </c>
      <c r="D249" s="23"/>
      <c r="E249" s="28">
        <v>144</v>
      </c>
      <c r="F249" s="28"/>
      <c r="G249" s="28"/>
      <c r="H249" s="28"/>
      <c r="I249" s="28"/>
      <c r="J249" s="28"/>
      <c r="K249" s="28"/>
      <c r="L249" s="28"/>
      <c r="M249" s="28"/>
      <c r="N249" s="28"/>
      <c r="O249" s="28"/>
      <c r="P249" s="28"/>
      <c r="Q249" s="28"/>
      <c r="R249" s="28"/>
      <c r="S249" s="28"/>
      <c r="T249" s="69">
        <f>D358</f>
        <v>0</v>
      </c>
      <c r="U249" s="69">
        <f>E358</f>
        <v>231</v>
      </c>
    </row>
    <row r="250" spans="1:21" ht="13.5" thickBot="1" x14ac:dyDescent="0.25">
      <c r="A250" s="31"/>
      <c r="C250" s="16"/>
      <c r="D250" s="16"/>
      <c r="T250" s="69">
        <f t="shared" ref="T250:U252" si="40">D361</f>
        <v>0</v>
      </c>
      <c r="U250" s="69">
        <f t="shared" si="40"/>
        <v>232</v>
      </c>
    </row>
    <row r="251" spans="1:21" x14ac:dyDescent="0.2">
      <c r="A251" s="124">
        <v>31</v>
      </c>
      <c r="C251" s="140" t="s">
        <v>53</v>
      </c>
      <c r="D251" s="141"/>
      <c r="E251" s="17"/>
      <c r="F251" s="17"/>
      <c r="G251" s="17"/>
      <c r="H251" s="17"/>
      <c r="I251" s="17"/>
      <c r="J251" s="17"/>
      <c r="K251" s="17"/>
      <c r="L251" s="17"/>
      <c r="M251" s="17"/>
      <c r="N251" s="17"/>
      <c r="O251" s="17"/>
      <c r="P251" s="17"/>
      <c r="Q251" s="17"/>
      <c r="R251" s="17"/>
      <c r="S251" s="17"/>
      <c r="T251" s="69">
        <f t="shared" si="40"/>
        <v>0</v>
      </c>
      <c r="U251" s="69">
        <f t="shared" si="40"/>
        <v>233</v>
      </c>
    </row>
    <row r="252" spans="1:21" x14ac:dyDescent="0.2">
      <c r="A252" s="145"/>
      <c r="C252" s="1" t="s">
        <v>70</v>
      </c>
      <c r="D252" s="20"/>
      <c r="E252" s="17">
        <v>145</v>
      </c>
      <c r="F252" s="17"/>
      <c r="G252" s="17"/>
      <c r="H252" s="17"/>
      <c r="I252" s="17"/>
      <c r="J252" s="17"/>
      <c r="K252" s="17"/>
      <c r="L252" s="17"/>
      <c r="M252" s="17"/>
      <c r="N252" s="17"/>
      <c r="O252" s="17"/>
      <c r="P252" s="17"/>
      <c r="Q252" s="17"/>
      <c r="R252" s="17"/>
      <c r="S252" s="17"/>
      <c r="T252" s="69">
        <f t="shared" si="40"/>
        <v>0</v>
      </c>
      <c r="U252" s="69">
        <f t="shared" si="40"/>
        <v>234</v>
      </c>
    </row>
    <row r="253" spans="1:21" x14ac:dyDescent="0.2">
      <c r="A253" s="145"/>
      <c r="C253" s="1" t="s">
        <v>71</v>
      </c>
      <c r="D253" s="20"/>
      <c r="E253" s="17">
        <v>146</v>
      </c>
      <c r="F253" s="17"/>
      <c r="G253" s="17"/>
      <c r="H253" s="17"/>
      <c r="I253" s="17"/>
      <c r="J253" s="17"/>
      <c r="K253" s="17"/>
      <c r="L253" s="17"/>
      <c r="M253" s="17"/>
      <c r="N253" s="17"/>
      <c r="O253" s="17"/>
      <c r="P253" s="17"/>
      <c r="Q253" s="17"/>
      <c r="R253" s="17"/>
      <c r="S253" s="17"/>
      <c r="T253" s="69">
        <f t="shared" ref="T253:U255" si="41">D366</f>
        <v>0</v>
      </c>
      <c r="U253" s="69">
        <f t="shared" si="41"/>
        <v>235</v>
      </c>
    </row>
    <row r="254" spans="1:21" x14ac:dyDescent="0.2">
      <c r="A254" s="145"/>
      <c r="C254" s="1" t="s">
        <v>72</v>
      </c>
      <c r="D254" s="20"/>
      <c r="E254" s="17">
        <v>147</v>
      </c>
      <c r="F254" s="17"/>
      <c r="G254" s="17"/>
      <c r="H254" s="17"/>
      <c r="I254" s="17"/>
      <c r="J254" s="17"/>
      <c r="K254" s="17"/>
      <c r="L254" s="17"/>
      <c r="M254" s="17"/>
      <c r="N254" s="17"/>
      <c r="O254" s="17"/>
      <c r="P254" s="17"/>
      <c r="Q254" s="17"/>
      <c r="R254" s="17"/>
      <c r="S254" s="17"/>
      <c r="T254" s="69">
        <f t="shared" si="41"/>
        <v>0</v>
      </c>
      <c r="U254" s="69">
        <f t="shared" si="41"/>
        <v>236</v>
      </c>
    </row>
    <row r="255" spans="1:21" x14ac:dyDescent="0.2">
      <c r="A255" s="145"/>
      <c r="C255" s="1" t="s">
        <v>73</v>
      </c>
      <c r="D255" s="20"/>
      <c r="E255" s="17">
        <v>148</v>
      </c>
      <c r="F255" s="17"/>
      <c r="G255" s="17"/>
      <c r="H255" s="17"/>
      <c r="I255" s="17"/>
      <c r="J255" s="17"/>
      <c r="K255" s="17"/>
      <c r="L255" s="17"/>
      <c r="M255" s="17"/>
      <c r="N255" s="17"/>
      <c r="O255" s="17"/>
      <c r="P255" s="17"/>
      <c r="Q255" s="17"/>
      <c r="R255" s="17"/>
      <c r="S255" s="17"/>
      <c r="T255" s="69">
        <f t="shared" si="41"/>
        <v>0</v>
      </c>
      <c r="U255" s="69">
        <f t="shared" si="41"/>
        <v>237</v>
      </c>
    </row>
    <row r="256" spans="1:21" x14ac:dyDescent="0.2">
      <c r="A256" s="145"/>
      <c r="C256" s="1" t="s">
        <v>74</v>
      </c>
      <c r="D256" s="20"/>
      <c r="E256" s="17">
        <v>149</v>
      </c>
      <c r="F256" s="17"/>
      <c r="G256" s="17"/>
      <c r="H256" s="17"/>
      <c r="I256" s="17"/>
      <c r="J256" s="17"/>
      <c r="K256" s="17"/>
      <c r="L256" s="17"/>
      <c r="M256" s="17"/>
      <c r="N256" s="17"/>
      <c r="O256" s="17"/>
      <c r="P256" s="17"/>
      <c r="Q256" s="17"/>
      <c r="R256" s="17"/>
      <c r="S256" s="17"/>
      <c r="T256" s="69">
        <f t="shared" ref="T256:T270" si="42">D371</f>
        <v>0</v>
      </c>
      <c r="U256" s="69">
        <f t="shared" ref="U256:U270" si="43">E371</f>
        <v>238</v>
      </c>
    </row>
    <row r="257" spans="1:21" x14ac:dyDescent="0.2">
      <c r="A257" s="145"/>
      <c r="C257" s="1" t="s">
        <v>75</v>
      </c>
      <c r="D257" s="20"/>
      <c r="E257" s="17">
        <v>150</v>
      </c>
      <c r="F257" s="17"/>
      <c r="G257" s="17"/>
      <c r="H257" s="17"/>
      <c r="I257" s="17"/>
      <c r="J257" s="17"/>
      <c r="K257" s="17"/>
      <c r="L257" s="17"/>
      <c r="M257" s="17"/>
      <c r="N257" s="17"/>
      <c r="O257" s="17"/>
      <c r="P257" s="17"/>
      <c r="Q257" s="17"/>
      <c r="R257" s="17"/>
      <c r="S257" s="17"/>
      <c r="T257" s="69">
        <f t="shared" si="42"/>
        <v>0</v>
      </c>
      <c r="U257" s="69">
        <f t="shared" si="43"/>
        <v>239</v>
      </c>
    </row>
    <row r="258" spans="1:21" x14ac:dyDescent="0.2">
      <c r="A258" s="145"/>
      <c r="C258" s="1" t="s">
        <v>76</v>
      </c>
      <c r="D258" s="20"/>
      <c r="E258" s="17">
        <v>151</v>
      </c>
      <c r="F258" s="17"/>
      <c r="G258" s="17"/>
      <c r="H258" s="17"/>
      <c r="I258" s="17"/>
      <c r="J258" s="17"/>
      <c r="K258" s="17"/>
      <c r="L258" s="17"/>
      <c r="M258" s="17"/>
      <c r="N258" s="17"/>
      <c r="O258" s="17"/>
      <c r="P258" s="17"/>
      <c r="Q258" s="17"/>
      <c r="R258" s="17"/>
      <c r="S258" s="17"/>
      <c r="T258" s="69">
        <f t="shared" si="42"/>
        <v>0</v>
      </c>
      <c r="U258" s="69">
        <f t="shared" si="43"/>
        <v>240</v>
      </c>
    </row>
    <row r="259" spans="1:21" x14ac:dyDescent="0.2">
      <c r="A259" s="145"/>
      <c r="C259" s="1" t="s">
        <v>77</v>
      </c>
      <c r="D259" s="20"/>
      <c r="E259" s="17">
        <v>152</v>
      </c>
      <c r="F259" s="17"/>
      <c r="G259" s="17"/>
      <c r="H259" s="17"/>
      <c r="I259" s="17"/>
      <c r="J259" s="17"/>
      <c r="K259" s="17"/>
      <c r="L259" s="17"/>
      <c r="M259" s="17"/>
      <c r="N259" s="17"/>
      <c r="O259" s="17"/>
      <c r="P259" s="17"/>
      <c r="Q259" s="17"/>
      <c r="R259" s="17"/>
      <c r="S259" s="17"/>
      <c r="T259" s="69">
        <f t="shared" si="42"/>
        <v>0</v>
      </c>
      <c r="U259" s="69">
        <f t="shared" si="43"/>
        <v>241</v>
      </c>
    </row>
    <row r="260" spans="1:21" x14ac:dyDescent="0.2">
      <c r="A260" s="145"/>
      <c r="C260" s="1" t="s">
        <v>78</v>
      </c>
      <c r="D260" s="20"/>
      <c r="E260" s="17">
        <v>153</v>
      </c>
      <c r="F260" s="17"/>
      <c r="G260" s="17"/>
      <c r="H260" s="17"/>
      <c r="I260" s="17"/>
      <c r="J260" s="17"/>
      <c r="K260" s="17"/>
      <c r="L260" s="17"/>
      <c r="M260" s="17"/>
      <c r="N260" s="17"/>
      <c r="O260" s="17"/>
      <c r="P260" s="17"/>
      <c r="Q260" s="17"/>
      <c r="R260" s="17"/>
      <c r="S260" s="17"/>
      <c r="T260" s="69">
        <f t="shared" si="42"/>
        <v>0</v>
      </c>
      <c r="U260" s="69">
        <f t="shared" si="43"/>
        <v>242</v>
      </c>
    </row>
    <row r="261" spans="1:21" x14ac:dyDescent="0.2">
      <c r="A261" s="145"/>
      <c r="C261" s="1" t="s">
        <v>79</v>
      </c>
      <c r="D261" s="20"/>
      <c r="E261" s="17">
        <v>154</v>
      </c>
      <c r="F261" s="17"/>
      <c r="G261" s="17"/>
      <c r="H261" s="17"/>
      <c r="I261" s="17"/>
      <c r="J261" s="17"/>
      <c r="K261" s="17"/>
      <c r="L261" s="17"/>
      <c r="M261" s="17"/>
      <c r="N261" s="17"/>
      <c r="O261" s="17"/>
      <c r="P261" s="17"/>
      <c r="Q261" s="17"/>
      <c r="R261" s="17"/>
      <c r="S261" s="17"/>
      <c r="T261" s="69">
        <f t="shared" si="42"/>
        <v>0</v>
      </c>
      <c r="U261" s="69">
        <f t="shared" si="43"/>
        <v>243</v>
      </c>
    </row>
    <row r="262" spans="1:21" x14ac:dyDescent="0.2">
      <c r="A262" s="145"/>
      <c r="C262" s="1" t="s">
        <v>80</v>
      </c>
      <c r="D262" s="20"/>
      <c r="E262" s="17">
        <v>155</v>
      </c>
      <c r="F262" s="17"/>
      <c r="G262" s="17"/>
      <c r="H262" s="17"/>
      <c r="I262" s="17"/>
      <c r="J262" s="17"/>
      <c r="K262" s="17"/>
      <c r="L262" s="17"/>
      <c r="M262" s="17"/>
      <c r="N262" s="17"/>
      <c r="O262" s="17"/>
      <c r="P262" s="17"/>
      <c r="Q262" s="17"/>
      <c r="R262" s="17"/>
      <c r="S262" s="17"/>
      <c r="T262" s="69">
        <f t="shared" si="42"/>
        <v>0</v>
      </c>
      <c r="U262" s="69">
        <f t="shared" si="43"/>
        <v>244</v>
      </c>
    </row>
    <row r="263" spans="1:21" x14ac:dyDescent="0.2">
      <c r="A263" s="145"/>
      <c r="C263" s="1" t="s">
        <v>81</v>
      </c>
      <c r="D263" s="20"/>
      <c r="E263" s="17">
        <v>156</v>
      </c>
      <c r="F263" s="17"/>
      <c r="G263" s="17"/>
      <c r="H263" s="17"/>
      <c r="I263" s="17"/>
      <c r="J263" s="17"/>
      <c r="K263" s="17"/>
      <c r="L263" s="17"/>
      <c r="M263" s="17"/>
      <c r="N263" s="17"/>
      <c r="O263" s="17"/>
      <c r="P263" s="17"/>
      <c r="Q263" s="17"/>
      <c r="R263" s="17"/>
      <c r="S263" s="17"/>
      <c r="T263" s="69">
        <f t="shared" si="42"/>
        <v>0</v>
      </c>
      <c r="U263" s="69">
        <f t="shared" si="43"/>
        <v>245</v>
      </c>
    </row>
    <row r="264" spans="1:21" x14ac:dyDescent="0.2">
      <c r="A264" s="145"/>
      <c r="C264" s="1" t="s">
        <v>82</v>
      </c>
      <c r="D264" s="20"/>
      <c r="E264" s="17">
        <v>157</v>
      </c>
      <c r="F264" s="17"/>
      <c r="G264" s="17"/>
      <c r="H264" s="17"/>
      <c r="I264" s="17"/>
      <c r="J264" s="17"/>
      <c r="K264" s="17"/>
      <c r="L264" s="17"/>
      <c r="M264" s="17"/>
      <c r="N264" s="17"/>
      <c r="O264" s="17"/>
      <c r="P264" s="17"/>
      <c r="Q264" s="17"/>
      <c r="R264" s="17"/>
      <c r="S264" s="17"/>
      <c r="T264" s="69">
        <f t="shared" si="42"/>
        <v>0</v>
      </c>
      <c r="U264" s="69">
        <f t="shared" si="43"/>
        <v>246</v>
      </c>
    </row>
    <row r="265" spans="1:21" x14ac:dyDescent="0.2">
      <c r="A265" s="145"/>
      <c r="C265" s="1" t="s">
        <v>83</v>
      </c>
      <c r="D265" s="20"/>
      <c r="E265" s="17">
        <v>158</v>
      </c>
      <c r="F265" s="17"/>
      <c r="G265" s="17"/>
      <c r="H265" s="17"/>
      <c r="I265" s="17"/>
      <c r="J265" s="17"/>
      <c r="K265" s="17"/>
      <c r="L265" s="17"/>
      <c r="M265" s="17"/>
      <c r="N265" s="17"/>
      <c r="O265" s="17"/>
      <c r="P265" s="17"/>
      <c r="Q265" s="17"/>
      <c r="R265" s="17"/>
      <c r="S265" s="17"/>
      <c r="T265" s="69">
        <f t="shared" si="42"/>
        <v>0</v>
      </c>
      <c r="U265" s="69">
        <f t="shared" si="43"/>
        <v>247</v>
      </c>
    </row>
    <row r="266" spans="1:21" x14ac:dyDescent="0.2">
      <c r="A266" s="145"/>
      <c r="C266" s="1" t="s">
        <v>84</v>
      </c>
      <c r="D266" s="20"/>
      <c r="E266" s="17">
        <v>159</v>
      </c>
      <c r="F266" s="17"/>
      <c r="G266" s="17"/>
      <c r="H266" s="17"/>
      <c r="I266" s="17"/>
      <c r="J266" s="17"/>
      <c r="K266" s="17"/>
      <c r="L266" s="17"/>
      <c r="M266" s="17"/>
      <c r="N266" s="17"/>
      <c r="O266" s="17"/>
      <c r="P266" s="17"/>
      <c r="Q266" s="17"/>
      <c r="R266" s="17"/>
      <c r="S266" s="17"/>
      <c r="T266" s="69">
        <f t="shared" si="42"/>
        <v>0</v>
      </c>
      <c r="U266" s="69">
        <f t="shared" si="43"/>
        <v>248</v>
      </c>
    </row>
    <row r="267" spans="1:21" x14ac:dyDescent="0.2">
      <c r="A267" s="145"/>
      <c r="C267" s="1" t="s">
        <v>85</v>
      </c>
      <c r="D267" s="20"/>
      <c r="E267" s="17">
        <v>160</v>
      </c>
      <c r="F267" s="17"/>
      <c r="G267" s="17"/>
      <c r="H267" s="17"/>
      <c r="I267" s="17"/>
      <c r="J267" s="17"/>
      <c r="K267" s="17"/>
      <c r="L267" s="17"/>
      <c r="M267" s="17"/>
      <c r="N267" s="17"/>
      <c r="O267" s="17"/>
      <c r="P267" s="17"/>
      <c r="Q267" s="17"/>
      <c r="R267" s="17"/>
      <c r="S267" s="17"/>
      <c r="T267" s="69">
        <f t="shared" si="42"/>
        <v>0</v>
      </c>
      <c r="U267" s="69">
        <f t="shared" si="43"/>
        <v>249</v>
      </c>
    </row>
    <row r="268" spans="1:21" x14ac:dyDescent="0.2">
      <c r="A268" s="145"/>
      <c r="C268" s="1" t="s">
        <v>86</v>
      </c>
      <c r="D268" s="20"/>
      <c r="E268" s="17">
        <v>161</v>
      </c>
      <c r="F268" s="17"/>
      <c r="G268" s="17"/>
      <c r="H268" s="17"/>
      <c r="I268" s="17"/>
      <c r="J268" s="17"/>
      <c r="K268" s="17"/>
      <c r="L268" s="17"/>
      <c r="M268" s="17"/>
      <c r="N268" s="17"/>
      <c r="O268" s="17"/>
      <c r="P268" s="17"/>
      <c r="Q268" s="17"/>
      <c r="R268" s="17"/>
      <c r="S268" s="17"/>
      <c r="T268" s="69">
        <f t="shared" si="42"/>
        <v>0</v>
      </c>
      <c r="U268" s="69">
        <f t="shared" si="43"/>
        <v>250</v>
      </c>
    </row>
    <row r="269" spans="1:21" x14ac:dyDescent="0.2">
      <c r="A269" s="145"/>
      <c r="C269" s="1" t="s">
        <v>87</v>
      </c>
      <c r="D269" s="20"/>
      <c r="E269" s="17">
        <v>162</v>
      </c>
      <c r="F269" s="17"/>
      <c r="G269" s="17"/>
      <c r="H269" s="17"/>
      <c r="I269" s="17"/>
      <c r="J269" s="17"/>
      <c r="K269" s="17"/>
      <c r="L269" s="17"/>
      <c r="M269" s="17"/>
      <c r="N269" s="17"/>
      <c r="O269" s="17"/>
      <c r="P269" s="17"/>
      <c r="Q269" s="17"/>
      <c r="R269" s="17"/>
      <c r="S269" s="17"/>
      <c r="T269" s="69">
        <f t="shared" si="42"/>
        <v>0</v>
      </c>
      <c r="U269" s="69">
        <f t="shared" si="43"/>
        <v>251</v>
      </c>
    </row>
    <row r="270" spans="1:21" x14ac:dyDescent="0.2">
      <c r="A270" s="145"/>
      <c r="C270" s="1" t="s">
        <v>88</v>
      </c>
      <c r="D270" s="20"/>
      <c r="E270" s="17">
        <v>163</v>
      </c>
      <c r="F270" s="17"/>
      <c r="G270" s="17"/>
      <c r="H270" s="17"/>
      <c r="I270" s="17"/>
      <c r="J270" s="17"/>
      <c r="K270" s="17"/>
      <c r="L270" s="17"/>
      <c r="M270" s="17"/>
      <c r="N270" s="17"/>
      <c r="O270" s="17"/>
      <c r="P270" s="17"/>
      <c r="Q270" s="17"/>
      <c r="R270" s="17"/>
      <c r="S270" s="17"/>
      <c r="T270" s="69">
        <f t="shared" si="42"/>
        <v>0</v>
      </c>
      <c r="U270" s="69">
        <f t="shared" si="43"/>
        <v>252</v>
      </c>
    </row>
    <row r="271" spans="1:21" x14ac:dyDescent="0.2">
      <c r="A271" s="145"/>
      <c r="C271" s="1" t="s">
        <v>187</v>
      </c>
      <c r="D271" s="20"/>
      <c r="E271" s="17">
        <v>164</v>
      </c>
      <c r="F271" s="17"/>
      <c r="G271" s="17"/>
      <c r="H271" s="17"/>
      <c r="I271" s="17"/>
      <c r="J271" s="17"/>
      <c r="K271" s="17"/>
      <c r="L271" s="17"/>
      <c r="M271" s="17"/>
      <c r="N271" s="17"/>
      <c r="O271" s="17"/>
      <c r="P271" s="17"/>
      <c r="Q271" s="17"/>
      <c r="R271" s="17"/>
      <c r="S271" s="17"/>
      <c r="T271" s="69">
        <f>D387</f>
        <v>0</v>
      </c>
      <c r="U271" s="69">
        <f>E387</f>
        <v>253</v>
      </c>
    </row>
    <row r="272" spans="1:21" x14ac:dyDescent="0.2">
      <c r="A272" s="145"/>
      <c r="C272" s="1" t="s">
        <v>189</v>
      </c>
      <c r="D272" s="20"/>
      <c r="E272" s="17">
        <v>165</v>
      </c>
      <c r="F272" s="17"/>
      <c r="G272" s="17"/>
      <c r="H272" s="17"/>
      <c r="I272" s="17"/>
      <c r="J272" s="17"/>
      <c r="K272" s="17"/>
      <c r="L272" s="17"/>
      <c r="M272" s="17"/>
      <c r="N272" s="17"/>
      <c r="O272" s="17"/>
      <c r="P272" s="17"/>
      <c r="Q272" s="17"/>
      <c r="R272" s="17"/>
      <c r="S272" s="17"/>
      <c r="T272" s="69">
        <f>D388</f>
        <v>0</v>
      </c>
      <c r="U272" s="69">
        <f>E388</f>
        <v>254</v>
      </c>
    </row>
    <row r="273" spans="1:24" x14ac:dyDescent="0.2">
      <c r="A273" s="145"/>
      <c r="C273" s="1" t="s">
        <v>188</v>
      </c>
      <c r="D273" s="20"/>
      <c r="E273" s="17">
        <v>166</v>
      </c>
      <c r="F273" s="17"/>
      <c r="G273" s="17"/>
      <c r="H273" s="17"/>
      <c r="I273" s="17"/>
      <c r="J273" s="17"/>
      <c r="K273" s="17"/>
      <c r="L273" s="17"/>
      <c r="M273" s="17"/>
      <c r="N273" s="17"/>
      <c r="O273" s="17"/>
      <c r="P273" s="17"/>
      <c r="Q273" s="17"/>
      <c r="R273" s="17"/>
      <c r="S273" s="17"/>
    </row>
    <row r="274" spans="1:24" x14ac:dyDescent="0.2">
      <c r="A274" s="145"/>
      <c r="C274" s="147" t="s">
        <v>13</v>
      </c>
      <c r="D274" s="143"/>
      <c r="E274" s="19"/>
      <c r="F274" s="19"/>
      <c r="G274" s="19"/>
      <c r="H274" s="19"/>
      <c r="I274" s="19"/>
      <c r="J274" s="19"/>
      <c r="K274" s="19"/>
      <c r="L274" s="19"/>
      <c r="M274" s="19"/>
      <c r="N274" s="19"/>
      <c r="O274" s="19"/>
      <c r="P274" s="19"/>
      <c r="Q274" s="19"/>
      <c r="R274" s="19"/>
      <c r="S274" s="19"/>
    </row>
    <row r="275" spans="1:24" x14ac:dyDescent="0.2">
      <c r="A275" s="145"/>
      <c r="C275" s="221" t="s">
        <v>39</v>
      </c>
      <c r="D275" s="222"/>
      <c r="E275" s="19">
        <v>167</v>
      </c>
      <c r="F275" s="19"/>
      <c r="G275" s="19"/>
      <c r="H275" s="19"/>
      <c r="I275" s="19"/>
      <c r="J275" s="19"/>
      <c r="K275" s="19"/>
      <c r="L275" s="19"/>
      <c r="M275" s="19"/>
      <c r="N275" s="19"/>
      <c r="O275" s="19"/>
      <c r="P275" s="19"/>
      <c r="Q275" s="19"/>
      <c r="R275" s="19"/>
      <c r="S275" s="19"/>
    </row>
    <row r="276" spans="1:24" ht="13.5" thickBot="1" x14ac:dyDescent="0.25">
      <c r="A276" s="146"/>
      <c r="B276" s="16"/>
      <c r="C276" s="2" t="s">
        <v>14</v>
      </c>
      <c r="D276" s="21"/>
      <c r="E276" s="28">
        <v>168</v>
      </c>
      <c r="F276" s="28"/>
      <c r="G276" s="28"/>
      <c r="H276" s="28"/>
      <c r="I276" s="28"/>
      <c r="J276" s="28"/>
      <c r="K276" s="28"/>
      <c r="L276" s="28"/>
      <c r="M276" s="28"/>
      <c r="N276" s="28"/>
      <c r="O276" s="28"/>
      <c r="P276" s="28"/>
      <c r="Q276" s="28"/>
      <c r="R276" s="28"/>
      <c r="S276" s="28"/>
    </row>
    <row r="277" spans="1:24" ht="13.5" thickBot="1" x14ac:dyDescent="0.25">
      <c r="C277" s="16"/>
      <c r="D277" s="16"/>
    </row>
    <row r="278" spans="1:24" ht="25.5" customHeight="1" x14ac:dyDescent="0.2">
      <c r="A278" s="124">
        <v>32</v>
      </c>
      <c r="C278" s="190" t="s">
        <v>246</v>
      </c>
      <c r="D278" s="141"/>
      <c r="E278" s="17"/>
      <c r="F278" s="17"/>
      <c r="G278" s="17"/>
      <c r="H278" s="17"/>
      <c r="I278" s="17"/>
      <c r="J278" s="17"/>
      <c r="K278" s="17"/>
      <c r="L278" s="17"/>
      <c r="M278" s="17"/>
      <c r="N278" s="17"/>
      <c r="O278" s="17"/>
      <c r="P278" s="17"/>
      <c r="Q278" s="17"/>
      <c r="R278" s="17"/>
      <c r="S278" s="17"/>
    </row>
    <row r="279" spans="1:24" x14ac:dyDescent="0.2">
      <c r="A279" s="138"/>
      <c r="C279" s="1" t="s">
        <v>70</v>
      </c>
      <c r="D279" s="20"/>
      <c r="E279" s="17">
        <v>169</v>
      </c>
      <c r="F279" s="17"/>
      <c r="G279" s="17"/>
      <c r="H279" s="17"/>
      <c r="I279" s="17"/>
      <c r="J279" s="17"/>
      <c r="K279" s="17"/>
      <c r="L279" s="17"/>
      <c r="M279" s="17"/>
      <c r="N279" s="17"/>
      <c r="O279" s="17"/>
      <c r="P279" s="17"/>
      <c r="Q279" s="17"/>
      <c r="R279" s="17"/>
      <c r="S279" s="17"/>
    </row>
    <row r="280" spans="1:24" x14ac:dyDescent="0.2">
      <c r="A280" s="138"/>
      <c r="C280" s="1" t="s">
        <v>71</v>
      </c>
      <c r="D280" s="20"/>
      <c r="E280" s="17">
        <v>170</v>
      </c>
      <c r="F280" s="17"/>
      <c r="G280" s="17"/>
      <c r="H280" s="17"/>
      <c r="I280" s="17"/>
      <c r="J280" s="17"/>
      <c r="K280" s="17"/>
      <c r="L280" s="17"/>
      <c r="M280" s="17"/>
      <c r="N280" s="17"/>
      <c r="O280" s="17"/>
      <c r="P280" s="17"/>
      <c r="Q280" s="17"/>
      <c r="R280" s="17"/>
      <c r="S280" s="17"/>
    </row>
    <row r="281" spans="1:24" x14ac:dyDescent="0.2">
      <c r="A281" s="138"/>
      <c r="C281" s="1" t="s">
        <v>72</v>
      </c>
      <c r="D281" s="20"/>
      <c r="E281" s="17">
        <v>171</v>
      </c>
      <c r="F281" s="17"/>
      <c r="G281" s="17"/>
      <c r="H281" s="17"/>
      <c r="I281" s="17"/>
      <c r="J281" s="17"/>
      <c r="K281" s="17"/>
      <c r="L281" s="17"/>
      <c r="M281" s="17"/>
      <c r="N281" s="17"/>
      <c r="O281" s="17"/>
      <c r="P281" s="17"/>
      <c r="Q281" s="17"/>
      <c r="R281" s="17"/>
      <c r="S281" s="17"/>
    </row>
    <row r="282" spans="1:24" x14ac:dyDescent="0.2">
      <c r="A282" s="138"/>
      <c r="C282" s="1" t="s">
        <v>73</v>
      </c>
      <c r="D282" s="20"/>
      <c r="E282" s="17">
        <v>172</v>
      </c>
      <c r="F282" s="17"/>
      <c r="G282" s="17"/>
      <c r="H282" s="17"/>
      <c r="I282" s="17"/>
      <c r="J282" s="17"/>
      <c r="K282" s="17"/>
      <c r="L282" s="17"/>
      <c r="M282" s="17"/>
      <c r="N282" s="17"/>
      <c r="O282" s="17"/>
      <c r="P282" s="17"/>
      <c r="Q282" s="17"/>
      <c r="R282" s="17"/>
      <c r="S282" s="17"/>
    </row>
    <row r="283" spans="1:24" x14ac:dyDescent="0.2">
      <c r="A283" s="138"/>
      <c r="C283" s="1" t="s">
        <v>74</v>
      </c>
      <c r="D283" s="20"/>
      <c r="E283" s="17">
        <v>173</v>
      </c>
      <c r="F283" s="17"/>
      <c r="G283" s="17"/>
      <c r="H283" s="17"/>
      <c r="I283" s="17"/>
      <c r="J283" s="17"/>
      <c r="K283" s="17"/>
      <c r="L283" s="17"/>
      <c r="M283" s="17"/>
      <c r="N283" s="17"/>
      <c r="O283" s="17"/>
      <c r="P283" s="17"/>
      <c r="Q283" s="17"/>
      <c r="R283" s="17"/>
      <c r="S283" s="17"/>
      <c r="V283" s="17"/>
      <c r="W283" s="17"/>
      <c r="X283" s="17"/>
    </row>
    <row r="284" spans="1:24" x14ac:dyDescent="0.2">
      <c r="A284" s="138"/>
      <c r="C284" s="1" t="s">
        <v>75</v>
      </c>
      <c r="D284" s="20"/>
      <c r="E284" s="17">
        <v>174</v>
      </c>
      <c r="F284" s="17"/>
      <c r="G284" s="17"/>
      <c r="H284" s="17"/>
      <c r="I284" s="17"/>
      <c r="J284" s="17"/>
      <c r="K284" s="17"/>
      <c r="L284" s="17"/>
      <c r="M284" s="17"/>
      <c r="N284" s="17"/>
      <c r="O284" s="17"/>
      <c r="P284" s="17"/>
      <c r="Q284" s="17"/>
      <c r="R284" s="17"/>
      <c r="S284" s="17"/>
      <c r="V284" s="17"/>
      <c r="W284" s="17"/>
      <c r="X284" s="17"/>
    </row>
    <row r="285" spans="1:24" x14ac:dyDescent="0.2">
      <c r="A285" s="138"/>
      <c r="C285" s="1" t="s">
        <v>76</v>
      </c>
      <c r="D285" s="20"/>
      <c r="E285" s="17">
        <v>175</v>
      </c>
      <c r="F285" s="17"/>
      <c r="G285" s="17"/>
      <c r="H285" s="17"/>
      <c r="I285" s="17"/>
      <c r="J285" s="17"/>
      <c r="K285" s="17"/>
      <c r="L285" s="17"/>
      <c r="M285" s="17"/>
      <c r="N285" s="17"/>
      <c r="O285" s="17"/>
      <c r="P285" s="17"/>
      <c r="Q285" s="17"/>
      <c r="R285" s="17"/>
      <c r="S285" s="17"/>
      <c r="V285" s="17"/>
      <c r="W285" s="17"/>
      <c r="X285" s="17"/>
    </row>
    <row r="286" spans="1:24" x14ac:dyDescent="0.2">
      <c r="A286" s="138"/>
      <c r="C286" s="1" t="s">
        <v>77</v>
      </c>
      <c r="D286" s="20"/>
      <c r="E286" s="17">
        <v>176</v>
      </c>
      <c r="F286" s="17"/>
      <c r="G286" s="17"/>
      <c r="H286" s="17"/>
      <c r="I286" s="17"/>
      <c r="J286" s="17"/>
      <c r="K286" s="17"/>
      <c r="L286" s="17"/>
      <c r="M286" s="17"/>
      <c r="N286" s="17"/>
      <c r="O286" s="17"/>
      <c r="P286" s="17"/>
      <c r="Q286" s="17"/>
      <c r="R286" s="17"/>
      <c r="S286" s="17"/>
      <c r="V286" s="17"/>
      <c r="W286" s="17"/>
      <c r="X286" s="17"/>
    </row>
    <row r="287" spans="1:24" x14ac:dyDescent="0.2">
      <c r="A287" s="138"/>
      <c r="C287" s="1" t="s">
        <v>78</v>
      </c>
      <c r="D287" s="20"/>
      <c r="E287" s="17">
        <v>177</v>
      </c>
      <c r="F287" s="17"/>
      <c r="G287" s="17"/>
      <c r="H287" s="17"/>
      <c r="I287" s="17"/>
      <c r="J287" s="17"/>
      <c r="K287" s="17"/>
      <c r="L287" s="17"/>
      <c r="M287" s="17"/>
      <c r="N287" s="17"/>
      <c r="O287" s="17"/>
      <c r="P287" s="17"/>
      <c r="Q287" s="17"/>
      <c r="R287" s="17"/>
      <c r="S287" s="17"/>
      <c r="U287" s="6"/>
      <c r="V287" s="17"/>
      <c r="W287" s="17"/>
      <c r="X287" s="17"/>
    </row>
    <row r="288" spans="1:24" x14ac:dyDescent="0.2">
      <c r="A288" s="138"/>
      <c r="C288" s="1" t="s">
        <v>79</v>
      </c>
      <c r="D288" s="20"/>
      <c r="E288" s="17">
        <v>178</v>
      </c>
      <c r="F288" s="17"/>
      <c r="G288" s="17"/>
      <c r="H288" s="17"/>
      <c r="I288" s="17"/>
      <c r="J288" s="17"/>
      <c r="K288" s="17"/>
      <c r="L288" s="17"/>
      <c r="M288" s="17"/>
      <c r="N288" s="17"/>
      <c r="O288" s="17"/>
      <c r="P288" s="17"/>
      <c r="Q288" s="17"/>
      <c r="R288" s="17"/>
      <c r="S288" s="17"/>
      <c r="T288" s="17"/>
      <c r="U288" s="17"/>
      <c r="V288" s="17"/>
      <c r="W288" s="17"/>
      <c r="X288" s="17"/>
    </row>
    <row r="289" spans="1:30" x14ac:dyDescent="0.2">
      <c r="A289" s="138"/>
      <c r="C289" s="1" t="s">
        <v>80</v>
      </c>
      <c r="D289" s="20"/>
      <c r="E289" s="17">
        <v>179</v>
      </c>
      <c r="F289" s="17"/>
      <c r="G289" s="17"/>
      <c r="H289" s="17"/>
      <c r="I289" s="17"/>
      <c r="J289" s="17"/>
      <c r="K289" s="17"/>
      <c r="L289" s="17"/>
      <c r="M289" s="17"/>
      <c r="N289" s="17"/>
      <c r="O289" s="17"/>
      <c r="P289" s="17"/>
      <c r="Q289" s="17"/>
      <c r="R289" s="17"/>
      <c r="S289" s="17"/>
      <c r="T289" s="17"/>
      <c r="U289" s="17"/>
      <c r="V289" s="17"/>
      <c r="W289" s="17"/>
      <c r="X289" s="17"/>
    </row>
    <row r="290" spans="1:30" x14ac:dyDescent="0.2">
      <c r="A290" s="138"/>
      <c r="C290" s="1" t="s">
        <v>81</v>
      </c>
      <c r="D290" s="20"/>
      <c r="E290" s="17">
        <v>180</v>
      </c>
      <c r="F290" s="17"/>
      <c r="G290" s="17"/>
      <c r="H290" s="17"/>
      <c r="I290" s="17"/>
      <c r="J290" s="17"/>
      <c r="K290" s="17"/>
      <c r="L290" s="17"/>
      <c r="M290" s="17"/>
      <c r="N290" s="17"/>
      <c r="O290" s="17"/>
      <c r="P290" s="17"/>
      <c r="Q290" s="17"/>
      <c r="R290" s="17"/>
      <c r="S290" s="17"/>
      <c r="T290" s="17"/>
      <c r="U290" s="17"/>
      <c r="V290" s="17"/>
      <c r="W290" s="17"/>
      <c r="X290" s="17"/>
    </row>
    <row r="291" spans="1:30" x14ac:dyDescent="0.2">
      <c r="A291" s="138"/>
      <c r="C291" s="1" t="s">
        <v>82</v>
      </c>
      <c r="D291" s="20"/>
      <c r="E291" s="17">
        <v>181</v>
      </c>
      <c r="F291" s="17"/>
      <c r="G291" s="17"/>
      <c r="H291" s="17"/>
      <c r="I291" s="17"/>
      <c r="J291" s="17"/>
      <c r="K291" s="17"/>
      <c r="L291" s="17"/>
      <c r="M291" s="17"/>
      <c r="N291" s="17"/>
      <c r="O291" s="17"/>
      <c r="P291" s="17"/>
      <c r="Q291" s="17"/>
      <c r="R291" s="17"/>
      <c r="S291" s="17"/>
      <c r="T291" s="17"/>
      <c r="U291" s="17"/>
      <c r="V291" s="17"/>
      <c r="W291" s="17"/>
      <c r="X291" s="17"/>
    </row>
    <row r="292" spans="1:30" x14ac:dyDescent="0.2">
      <c r="A292" s="138"/>
      <c r="C292" s="1" t="s">
        <v>83</v>
      </c>
      <c r="D292" s="20"/>
      <c r="E292" s="17">
        <v>182</v>
      </c>
      <c r="F292" s="17"/>
      <c r="G292" s="17"/>
      <c r="H292" s="17"/>
      <c r="I292" s="17"/>
      <c r="J292" s="17"/>
      <c r="K292" s="17"/>
      <c r="L292" s="17"/>
      <c r="M292" s="17"/>
      <c r="N292" s="17"/>
      <c r="O292" s="17"/>
      <c r="P292" s="17"/>
      <c r="Q292" s="17"/>
      <c r="R292" s="17"/>
      <c r="S292" s="17"/>
      <c r="T292" s="17"/>
      <c r="U292" s="17"/>
      <c r="V292" s="17"/>
      <c r="W292" s="17"/>
      <c r="X292" s="17"/>
    </row>
    <row r="293" spans="1:30" x14ac:dyDescent="0.2">
      <c r="A293" s="138"/>
      <c r="C293" s="1" t="s">
        <v>84</v>
      </c>
      <c r="D293" s="20"/>
      <c r="E293" s="17">
        <v>183</v>
      </c>
      <c r="F293" s="17"/>
      <c r="G293" s="17"/>
      <c r="H293" s="17"/>
      <c r="I293" s="17"/>
      <c r="J293" s="17"/>
      <c r="K293" s="17"/>
      <c r="L293" s="17"/>
      <c r="M293" s="17"/>
      <c r="N293" s="17"/>
      <c r="O293" s="17"/>
      <c r="P293" s="17"/>
      <c r="Q293" s="17"/>
      <c r="R293" s="17"/>
      <c r="S293" s="17"/>
      <c r="T293" s="17"/>
      <c r="U293" s="17"/>
      <c r="V293" s="17"/>
      <c r="W293" s="17"/>
      <c r="X293" s="17"/>
    </row>
    <row r="294" spans="1:30" x14ac:dyDescent="0.2">
      <c r="A294" s="138"/>
      <c r="C294" s="1" t="s">
        <v>85</v>
      </c>
      <c r="D294" s="20"/>
      <c r="E294" s="17">
        <v>184</v>
      </c>
      <c r="F294" s="17"/>
      <c r="G294" s="17"/>
      <c r="H294" s="17"/>
      <c r="I294" s="17"/>
      <c r="J294" s="17"/>
      <c r="K294" s="17"/>
      <c r="L294" s="17"/>
      <c r="M294" s="17"/>
      <c r="N294" s="17"/>
      <c r="O294" s="17"/>
      <c r="P294" s="17"/>
      <c r="Q294" s="17"/>
      <c r="R294" s="17"/>
      <c r="S294" s="17"/>
      <c r="T294" s="17"/>
      <c r="U294" s="17"/>
      <c r="V294" s="17"/>
      <c r="W294" s="17"/>
      <c r="X294" s="17"/>
    </row>
    <row r="295" spans="1:30" x14ac:dyDescent="0.2">
      <c r="A295" s="138"/>
      <c r="C295" s="1" t="s">
        <v>86</v>
      </c>
      <c r="D295" s="20"/>
      <c r="E295" s="17">
        <v>185</v>
      </c>
      <c r="F295" s="17"/>
      <c r="G295" s="17"/>
      <c r="H295" s="17"/>
      <c r="I295" s="17"/>
      <c r="J295" s="17"/>
      <c r="K295" s="17"/>
      <c r="L295" s="17"/>
      <c r="M295" s="17"/>
      <c r="N295" s="17"/>
      <c r="O295" s="17"/>
      <c r="P295" s="17"/>
      <c r="Q295" s="17"/>
      <c r="R295" s="17"/>
      <c r="S295" s="17"/>
      <c r="T295" s="17"/>
      <c r="U295" s="17"/>
      <c r="V295" s="17"/>
      <c r="W295" s="17"/>
      <c r="X295" s="17"/>
    </row>
    <row r="296" spans="1:30" x14ac:dyDescent="0.2">
      <c r="A296" s="138"/>
      <c r="C296" s="1" t="s">
        <v>87</v>
      </c>
      <c r="D296" s="20"/>
      <c r="E296" s="17">
        <v>186</v>
      </c>
      <c r="F296" s="17"/>
      <c r="G296" s="17"/>
      <c r="H296" s="17"/>
      <c r="I296" s="17"/>
      <c r="J296" s="17"/>
      <c r="K296" s="17"/>
      <c r="L296" s="17"/>
      <c r="M296" s="17"/>
      <c r="N296" s="17"/>
      <c r="O296" s="17"/>
      <c r="P296" s="17"/>
      <c r="Q296" s="17"/>
      <c r="R296" s="17"/>
      <c r="S296" s="17"/>
      <c r="T296" s="17"/>
      <c r="U296" s="17"/>
      <c r="V296" s="17"/>
      <c r="W296" s="17"/>
      <c r="X296" s="17"/>
    </row>
    <row r="297" spans="1:30" x14ac:dyDescent="0.2">
      <c r="A297" s="138"/>
      <c r="C297" s="1" t="s">
        <v>88</v>
      </c>
      <c r="D297" s="20"/>
      <c r="E297" s="17">
        <v>187</v>
      </c>
      <c r="F297" s="17"/>
      <c r="G297" s="17"/>
      <c r="H297" s="17"/>
      <c r="I297" s="17"/>
      <c r="J297" s="17"/>
      <c r="K297" s="17"/>
      <c r="L297" s="17"/>
      <c r="M297" s="17"/>
      <c r="N297" s="17"/>
      <c r="O297" s="17"/>
      <c r="P297" s="17"/>
      <c r="Q297" s="17"/>
      <c r="R297" s="17"/>
      <c r="S297" s="17"/>
      <c r="T297" s="17"/>
      <c r="U297" s="17"/>
      <c r="V297" s="17"/>
      <c r="W297" s="17"/>
      <c r="X297" s="17"/>
    </row>
    <row r="298" spans="1:30" x14ac:dyDescent="0.2">
      <c r="A298" s="138"/>
      <c r="C298" s="1" t="s">
        <v>187</v>
      </c>
      <c r="D298" s="20"/>
      <c r="E298" s="17">
        <v>188</v>
      </c>
      <c r="F298" s="17"/>
      <c r="G298" s="17"/>
      <c r="H298" s="17"/>
      <c r="I298" s="17"/>
      <c r="J298" s="17"/>
      <c r="K298" s="17"/>
      <c r="L298" s="17"/>
      <c r="M298" s="17"/>
      <c r="N298" s="17"/>
      <c r="O298" s="17"/>
      <c r="P298" s="17"/>
      <c r="Q298" s="17"/>
      <c r="R298" s="17"/>
      <c r="S298" s="17"/>
      <c r="T298" s="17"/>
      <c r="U298" s="17"/>
      <c r="V298" s="17"/>
      <c r="W298" s="17"/>
      <c r="X298" s="17"/>
    </row>
    <row r="299" spans="1:30" x14ac:dyDescent="0.2">
      <c r="A299" s="138"/>
      <c r="C299" s="1" t="s">
        <v>189</v>
      </c>
      <c r="D299" s="20"/>
      <c r="E299" s="17">
        <v>189</v>
      </c>
      <c r="F299" s="17"/>
      <c r="G299" s="17"/>
      <c r="H299" s="17"/>
      <c r="I299" s="17"/>
      <c r="J299" s="17"/>
      <c r="K299" s="17"/>
      <c r="L299" s="17"/>
      <c r="M299" s="17"/>
      <c r="N299" s="17"/>
      <c r="O299" s="17"/>
      <c r="P299" s="17"/>
      <c r="Q299" s="17"/>
      <c r="R299" s="17"/>
      <c r="S299" s="17"/>
      <c r="T299" s="17"/>
      <c r="U299" s="17"/>
      <c r="V299" s="17"/>
      <c r="W299" s="17"/>
      <c r="X299" s="17"/>
    </row>
    <row r="300" spans="1:30" x14ac:dyDescent="0.2">
      <c r="A300" s="138"/>
      <c r="C300" s="1" t="s">
        <v>188</v>
      </c>
      <c r="D300" s="20"/>
      <c r="E300" s="17">
        <v>190</v>
      </c>
      <c r="F300" s="17"/>
      <c r="G300" s="17"/>
      <c r="H300" s="17"/>
      <c r="I300" s="17"/>
      <c r="J300" s="17"/>
      <c r="K300" s="17"/>
      <c r="L300" s="17"/>
      <c r="M300" s="17"/>
      <c r="N300" s="17"/>
      <c r="O300" s="17"/>
      <c r="P300" s="17"/>
      <c r="Q300" s="17"/>
      <c r="R300" s="17"/>
      <c r="S300" s="17"/>
      <c r="T300" s="17"/>
      <c r="U300" s="17"/>
      <c r="V300" s="17"/>
      <c r="W300" s="17"/>
      <c r="X300" s="17"/>
    </row>
    <row r="301" spans="1:30" x14ac:dyDescent="0.2">
      <c r="A301" s="138"/>
      <c r="C301" s="147" t="s">
        <v>2</v>
      </c>
      <c r="D301" s="143"/>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row>
    <row r="302" spans="1:30" x14ac:dyDescent="0.2">
      <c r="A302" s="138"/>
      <c r="C302" s="216" t="str">
        <f>C275</f>
        <v xml:space="preserve">free text </v>
      </c>
      <c r="D302" s="217"/>
      <c r="E302" s="19">
        <v>191</v>
      </c>
      <c r="F302" s="19"/>
      <c r="G302" s="19"/>
      <c r="H302" s="19"/>
      <c r="I302" s="19"/>
      <c r="J302" s="19"/>
      <c r="K302" s="19"/>
      <c r="L302" s="19"/>
      <c r="M302" s="19"/>
      <c r="N302" s="19"/>
      <c r="O302" s="19"/>
      <c r="P302" s="19"/>
      <c r="Q302" s="19"/>
      <c r="R302" s="19"/>
      <c r="S302" s="19"/>
      <c r="T302" s="17"/>
      <c r="U302" s="17"/>
      <c r="V302" s="19"/>
      <c r="W302" s="19"/>
      <c r="X302" s="19"/>
    </row>
    <row r="303" spans="1:30" ht="13.5" thickBot="1" x14ac:dyDescent="0.25">
      <c r="A303" s="139"/>
      <c r="B303" s="16"/>
      <c r="C303" s="2" t="s">
        <v>20</v>
      </c>
      <c r="D303" s="21"/>
      <c r="E303" s="28">
        <v>192</v>
      </c>
      <c r="F303" s="28"/>
      <c r="G303" s="28"/>
      <c r="H303" s="28"/>
      <c r="I303" s="28"/>
      <c r="J303" s="28"/>
      <c r="K303" s="28"/>
      <c r="L303" s="28"/>
      <c r="M303" s="28"/>
      <c r="N303" s="28"/>
      <c r="O303" s="28"/>
      <c r="P303" s="28"/>
      <c r="Q303" s="28"/>
      <c r="R303" s="28"/>
      <c r="S303" s="28"/>
      <c r="T303" s="17"/>
      <c r="U303" s="17"/>
      <c r="V303" s="28"/>
      <c r="W303" s="28"/>
      <c r="X303" s="28"/>
    </row>
    <row r="304" spans="1:30" ht="13.5" thickBot="1" x14ac:dyDescent="0.25">
      <c r="C304" s="16"/>
      <c r="D304" s="16"/>
      <c r="T304" s="17"/>
      <c r="U304" s="17"/>
    </row>
    <row r="305" spans="1:24" ht="24.75" customHeight="1" x14ac:dyDescent="0.2">
      <c r="A305" s="124">
        <v>33</v>
      </c>
      <c r="C305" s="140" t="s">
        <v>11</v>
      </c>
      <c r="D305" s="141"/>
      <c r="E305" s="17"/>
      <c r="F305" s="17"/>
      <c r="G305" s="17"/>
      <c r="H305" s="17"/>
      <c r="I305" s="17"/>
      <c r="J305" s="17"/>
      <c r="K305" s="17"/>
      <c r="L305" s="17"/>
      <c r="M305" s="17"/>
      <c r="N305" s="17"/>
      <c r="O305" s="17"/>
      <c r="P305" s="17"/>
      <c r="Q305" s="17"/>
      <c r="R305" s="17"/>
      <c r="S305" s="17"/>
      <c r="T305" s="19"/>
      <c r="U305" s="19"/>
      <c r="V305" s="17"/>
      <c r="W305" s="17"/>
      <c r="X305" s="17"/>
    </row>
    <row r="306" spans="1:24" x14ac:dyDescent="0.2">
      <c r="A306" s="138"/>
      <c r="C306" s="1" t="s">
        <v>89</v>
      </c>
      <c r="D306" s="20"/>
      <c r="E306" s="17">
        <v>193</v>
      </c>
      <c r="F306" s="17"/>
      <c r="G306" s="17"/>
      <c r="H306" s="17"/>
      <c r="I306" s="17"/>
      <c r="J306" s="17"/>
      <c r="K306" s="17"/>
      <c r="L306" s="17"/>
      <c r="M306" s="17"/>
      <c r="N306" s="17"/>
      <c r="O306" s="17"/>
      <c r="P306" s="17"/>
      <c r="Q306" s="17"/>
      <c r="R306" s="17"/>
      <c r="S306" s="17"/>
      <c r="T306" s="28"/>
      <c r="U306" s="28"/>
      <c r="V306" s="17"/>
      <c r="W306" s="17"/>
      <c r="X306" s="17"/>
    </row>
    <row r="307" spans="1:24" x14ac:dyDescent="0.2">
      <c r="A307" s="138"/>
      <c r="C307" s="1" t="s">
        <v>90</v>
      </c>
      <c r="D307" s="20"/>
      <c r="E307" s="17">
        <v>194</v>
      </c>
      <c r="F307" s="17"/>
      <c r="G307" s="17"/>
      <c r="H307" s="17"/>
      <c r="I307" s="17"/>
      <c r="J307" s="17"/>
      <c r="K307" s="17"/>
      <c r="L307" s="17"/>
      <c r="M307" s="17"/>
      <c r="N307" s="17"/>
      <c r="O307" s="17"/>
      <c r="P307" s="17"/>
      <c r="Q307" s="17"/>
      <c r="R307" s="17"/>
      <c r="S307" s="17"/>
      <c r="U307" s="6"/>
      <c r="V307" s="17"/>
      <c r="W307" s="17"/>
      <c r="X307" s="17"/>
    </row>
    <row r="308" spans="1:24" x14ac:dyDescent="0.2">
      <c r="A308" s="138"/>
      <c r="C308" s="1" t="s">
        <v>91</v>
      </c>
      <c r="D308" s="20"/>
      <c r="E308" s="17">
        <v>195</v>
      </c>
      <c r="F308" s="17"/>
      <c r="G308" s="17"/>
      <c r="H308" s="17"/>
      <c r="I308" s="17"/>
      <c r="J308" s="17"/>
      <c r="K308" s="17"/>
      <c r="L308" s="17"/>
      <c r="M308" s="17"/>
      <c r="N308" s="17"/>
      <c r="O308" s="17"/>
      <c r="P308" s="17"/>
      <c r="Q308" s="17"/>
      <c r="R308" s="17"/>
      <c r="S308" s="17"/>
      <c r="T308" s="17"/>
      <c r="U308" s="17"/>
      <c r="V308" s="17"/>
      <c r="W308" s="17"/>
      <c r="X308" s="17"/>
    </row>
    <row r="309" spans="1:24" x14ac:dyDescent="0.2">
      <c r="A309" s="138"/>
      <c r="C309" s="1" t="s">
        <v>3</v>
      </c>
      <c r="D309" s="20"/>
      <c r="E309" s="17">
        <v>196</v>
      </c>
      <c r="F309" s="17"/>
      <c r="G309" s="17"/>
      <c r="H309" s="17"/>
      <c r="I309" s="17"/>
      <c r="J309" s="17"/>
      <c r="K309" s="17"/>
      <c r="L309" s="17"/>
      <c r="M309" s="17"/>
      <c r="N309" s="17"/>
      <c r="O309" s="17"/>
      <c r="P309" s="17"/>
      <c r="Q309" s="17"/>
      <c r="R309" s="17"/>
      <c r="S309" s="17"/>
      <c r="T309" s="17"/>
      <c r="U309" s="17"/>
      <c r="V309" s="17"/>
      <c r="W309" s="17"/>
      <c r="X309" s="17"/>
    </row>
    <row r="310" spans="1:24" x14ac:dyDescent="0.2">
      <c r="A310" s="138"/>
      <c r="C310" s="1" t="s">
        <v>92</v>
      </c>
      <c r="D310" s="20"/>
      <c r="E310" s="17">
        <v>197</v>
      </c>
      <c r="F310" s="17"/>
      <c r="G310" s="17"/>
      <c r="H310" s="17"/>
      <c r="I310" s="17"/>
      <c r="J310" s="17"/>
      <c r="K310" s="17"/>
      <c r="L310" s="17"/>
      <c r="M310" s="17"/>
      <c r="N310" s="17"/>
      <c r="O310" s="17"/>
      <c r="P310" s="17"/>
      <c r="Q310" s="17"/>
      <c r="R310" s="17"/>
      <c r="S310" s="17"/>
      <c r="T310" s="17"/>
      <c r="U310" s="17"/>
      <c r="V310" s="17"/>
      <c r="W310" s="17"/>
      <c r="X310" s="17"/>
    </row>
    <row r="311" spans="1:24" x14ac:dyDescent="0.2">
      <c r="A311" s="138"/>
      <c r="C311" s="1" t="s">
        <v>93</v>
      </c>
      <c r="D311" s="20"/>
      <c r="E311" s="17">
        <v>198</v>
      </c>
      <c r="F311" s="17"/>
      <c r="G311" s="17"/>
      <c r="H311" s="17"/>
      <c r="I311" s="17"/>
      <c r="J311" s="17"/>
      <c r="K311" s="17"/>
      <c r="L311" s="17"/>
      <c r="M311" s="17"/>
      <c r="N311" s="17"/>
      <c r="O311" s="17"/>
      <c r="P311" s="17"/>
      <c r="Q311" s="17"/>
      <c r="R311" s="17"/>
      <c r="S311" s="17"/>
      <c r="T311" s="17"/>
      <c r="U311" s="17"/>
      <c r="V311" s="17"/>
      <c r="W311" s="17"/>
      <c r="X311" s="17"/>
    </row>
    <row r="312" spans="1:24" x14ac:dyDescent="0.2">
      <c r="A312" s="138"/>
      <c r="C312" s="52" t="s">
        <v>5</v>
      </c>
      <c r="D312" s="20"/>
      <c r="E312" s="17">
        <v>199</v>
      </c>
      <c r="F312" s="17"/>
      <c r="G312" s="17"/>
      <c r="H312" s="17"/>
      <c r="I312" s="17"/>
      <c r="J312" s="17"/>
      <c r="K312" s="17"/>
      <c r="L312" s="17"/>
      <c r="M312" s="17"/>
      <c r="N312" s="17"/>
      <c r="O312" s="17"/>
      <c r="P312" s="17"/>
      <c r="Q312" s="17"/>
      <c r="R312" s="17"/>
      <c r="S312" s="17"/>
      <c r="T312" s="17"/>
      <c r="U312" s="17"/>
      <c r="V312" s="17"/>
      <c r="W312" s="17"/>
      <c r="X312" s="17"/>
    </row>
    <row r="313" spans="1:24" x14ac:dyDescent="0.2">
      <c r="A313" s="138"/>
      <c r="C313" s="153" t="s">
        <v>42</v>
      </c>
      <c r="D313" s="154"/>
      <c r="E313" s="19"/>
      <c r="F313" s="19"/>
      <c r="G313" s="19"/>
      <c r="H313" s="19"/>
      <c r="I313" s="19"/>
      <c r="J313" s="19"/>
      <c r="K313" s="19"/>
      <c r="L313" s="19"/>
      <c r="M313" s="19"/>
      <c r="N313" s="19"/>
      <c r="O313" s="19"/>
      <c r="P313" s="19"/>
      <c r="Q313" s="19"/>
      <c r="R313" s="19"/>
      <c r="S313" s="19"/>
      <c r="T313" s="17"/>
      <c r="U313" s="17"/>
      <c r="V313" s="19"/>
      <c r="W313" s="19"/>
      <c r="X313" s="19"/>
    </row>
    <row r="314" spans="1:24" ht="13.5" thickBot="1" x14ac:dyDescent="0.25">
      <c r="A314" s="139"/>
      <c r="B314" s="16"/>
      <c r="C314" s="119" t="s">
        <v>40</v>
      </c>
      <c r="D314" s="120"/>
      <c r="E314" s="28">
        <v>200</v>
      </c>
      <c r="F314" s="28"/>
      <c r="G314" s="28"/>
      <c r="H314" s="28"/>
      <c r="I314" s="28"/>
      <c r="J314" s="28"/>
      <c r="K314" s="28"/>
      <c r="L314" s="28"/>
      <c r="M314" s="28"/>
      <c r="N314" s="28"/>
      <c r="O314" s="28"/>
      <c r="P314" s="28"/>
      <c r="Q314" s="28"/>
      <c r="R314" s="28"/>
      <c r="S314" s="28"/>
      <c r="T314" s="17"/>
      <c r="U314" s="17"/>
      <c r="V314" s="28"/>
      <c r="W314" s="28"/>
      <c r="X314" s="28"/>
    </row>
    <row r="315" spans="1:24" ht="13.5" thickBot="1" x14ac:dyDescent="0.25">
      <c r="A315" s="16"/>
      <c r="C315" s="16"/>
      <c r="D315" s="16"/>
      <c r="T315" s="17"/>
      <c r="U315" s="17"/>
    </row>
    <row r="316" spans="1:24" x14ac:dyDescent="0.2">
      <c r="A316" s="124">
        <v>34</v>
      </c>
      <c r="C316" s="140" t="s">
        <v>54</v>
      </c>
      <c r="D316" s="141"/>
      <c r="E316" s="17"/>
      <c r="F316" s="17"/>
      <c r="G316" s="17"/>
      <c r="H316" s="17"/>
      <c r="I316" s="17"/>
      <c r="J316" s="17"/>
      <c r="K316" s="17"/>
      <c r="L316" s="17"/>
      <c r="M316" s="17"/>
      <c r="N316" s="17"/>
      <c r="O316" s="17"/>
      <c r="P316" s="17"/>
      <c r="Q316" s="17"/>
      <c r="R316" s="17"/>
      <c r="S316" s="17"/>
      <c r="T316" s="19"/>
      <c r="U316" s="19"/>
      <c r="V316" s="17"/>
      <c r="W316" s="17"/>
      <c r="X316" s="17"/>
    </row>
    <row r="317" spans="1:24" x14ac:dyDescent="0.2">
      <c r="A317" s="138"/>
      <c r="C317" s="1" t="s">
        <v>94</v>
      </c>
      <c r="D317" s="20"/>
      <c r="E317" s="17">
        <v>201</v>
      </c>
      <c r="F317" s="17"/>
      <c r="G317" s="17"/>
      <c r="H317" s="17"/>
      <c r="I317" s="17"/>
      <c r="J317" s="17"/>
      <c r="K317" s="17"/>
      <c r="L317" s="17"/>
      <c r="M317" s="17"/>
      <c r="N317" s="17"/>
      <c r="O317" s="17"/>
      <c r="P317" s="17"/>
      <c r="Q317" s="17"/>
      <c r="R317" s="17"/>
      <c r="S317" s="17"/>
      <c r="T317" s="28"/>
      <c r="U317" s="28"/>
      <c r="V317" s="17"/>
      <c r="W317" s="17"/>
      <c r="X317" s="17"/>
    </row>
    <row r="318" spans="1:24" x14ac:dyDescent="0.2">
      <c r="A318" s="138"/>
      <c r="C318" s="1" t="s">
        <v>95</v>
      </c>
      <c r="D318" s="20"/>
      <c r="E318" s="17">
        <v>202</v>
      </c>
      <c r="F318" s="17"/>
      <c r="G318" s="17"/>
      <c r="H318" s="17"/>
      <c r="I318" s="17"/>
      <c r="J318" s="17"/>
      <c r="K318" s="17"/>
      <c r="L318" s="17"/>
      <c r="M318" s="17"/>
      <c r="N318" s="17"/>
      <c r="O318" s="17"/>
      <c r="P318" s="17"/>
      <c r="Q318" s="17"/>
      <c r="R318" s="17"/>
      <c r="S318" s="17"/>
      <c r="U318" s="6"/>
      <c r="V318" s="17"/>
      <c r="W318" s="17"/>
      <c r="X318" s="17"/>
    </row>
    <row r="319" spans="1:24" x14ac:dyDescent="0.2">
      <c r="A319" s="138"/>
      <c r="C319" s="1" t="s">
        <v>96</v>
      </c>
      <c r="D319" s="20"/>
      <c r="E319" s="17">
        <v>203</v>
      </c>
      <c r="F319" s="17"/>
      <c r="G319" s="17"/>
      <c r="H319" s="17"/>
      <c r="I319" s="17"/>
      <c r="J319" s="17"/>
      <c r="K319" s="17"/>
      <c r="L319" s="17"/>
      <c r="M319" s="17"/>
      <c r="N319" s="17"/>
      <c r="O319" s="17"/>
      <c r="P319" s="17"/>
      <c r="Q319" s="17"/>
      <c r="R319" s="17"/>
      <c r="S319" s="17"/>
      <c r="T319" s="17"/>
      <c r="U319" s="17"/>
      <c r="V319" s="17"/>
      <c r="W319" s="17"/>
      <c r="X319" s="17"/>
    </row>
    <row r="320" spans="1:24" x14ac:dyDescent="0.2">
      <c r="A320" s="138"/>
      <c r="C320" s="1" t="s">
        <v>97</v>
      </c>
      <c r="D320" s="20"/>
      <c r="E320" s="17">
        <v>204</v>
      </c>
      <c r="F320" s="17"/>
      <c r="G320" s="17"/>
      <c r="H320" s="17"/>
      <c r="I320" s="17"/>
      <c r="J320" s="17"/>
      <c r="K320" s="17"/>
      <c r="L320" s="17"/>
      <c r="M320" s="17"/>
      <c r="N320" s="17"/>
      <c r="O320" s="17"/>
      <c r="P320" s="17"/>
      <c r="Q320" s="17"/>
      <c r="R320" s="17"/>
      <c r="S320" s="17"/>
      <c r="T320" s="17"/>
      <c r="U320" s="17"/>
    </row>
    <row r="321" spans="1:21" x14ac:dyDescent="0.2">
      <c r="A321" s="138"/>
      <c r="C321" s="1" t="s">
        <v>98</v>
      </c>
      <c r="D321" s="20"/>
      <c r="E321" s="17">
        <v>205</v>
      </c>
      <c r="F321" s="17"/>
      <c r="G321" s="17"/>
      <c r="H321" s="17"/>
      <c r="I321" s="17"/>
      <c r="J321" s="17"/>
      <c r="K321" s="17"/>
      <c r="L321" s="17"/>
      <c r="M321" s="17"/>
      <c r="N321" s="17"/>
      <c r="O321" s="17"/>
      <c r="P321" s="17"/>
      <c r="Q321" s="17"/>
      <c r="R321" s="17"/>
      <c r="S321" s="17"/>
      <c r="T321" s="17"/>
      <c r="U321" s="17"/>
    </row>
    <row r="322" spans="1:21" x14ac:dyDescent="0.2">
      <c r="A322" s="138"/>
      <c r="C322" s="1" t="s">
        <v>99</v>
      </c>
      <c r="D322" s="20"/>
      <c r="E322" s="17">
        <v>206</v>
      </c>
      <c r="F322" s="17"/>
      <c r="G322" s="17"/>
      <c r="H322" s="17"/>
      <c r="I322" s="17"/>
      <c r="J322" s="17"/>
      <c r="K322" s="17"/>
      <c r="L322" s="17"/>
      <c r="M322" s="17"/>
      <c r="N322" s="17"/>
      <c r="O322" s="17"/>
      <c r="P322" s="17"/>
      <c r="Q322" s="17"/>
      <c r="R322" s="17"/>
      <c r="S322" s="17"/>
      <c r="T322" s="17"/>
      <c r="U322" s="17"/>
    </row>
    <row r="323" spans="1:21" x14ac:dyDescent="0.2">
      <c r="A323" s="138"/>
      <c r="C323" s="1" t="s">
        <v>100</v>
      </c>
      <c r="D323" s="20"/>
      <c r="E323" s="17">
        <v>207</v>
      </c>
      <c r="F323" s="17"/>
      <c r="G323" s="17"/>
      <c r="H323" s="17"/>
      <c r="I323" s="17"/>
      <c r="J323" s="17"/>
      <c r="K323" s="17"/>
      <c r="L323" s="17"/>
      <c r="M323" s="17"/>
      <c r="N323" s="17"/>
      <c r="O323" s="17"/>
      <c r="P323" s="17"/>
      <c r="Q323" s="17"/>
      <c r="R323" s="17"/>
      <c r="S323" s="17"/>
    </row>
    <row r="324" spans="1:21" x14ac:dyDescent="0.2">
      <c r="A324" s="138"/>
      <c r="C324" s="1" t="s">
        <v>101</v>
      </c>
      <c r="D324" s="20"/>
      <c r="E324" s="17">
        <v>208</v>
      </c>
      <c r="F324" s="17"/>
      <c r="G324" s="17"/>
      <c r="H324" s="17"/>
      <c r="I324" s="17"/>
      <c r="J324" s="17"/>
      <c r="K324" s="17"/>
      <c r="L324" s="17"/>
      <c r="M324" s="17"/>
      <c r="N324" s="17"/>
      <c r="O324" s="17"/>
      <c r="P324" s="17"/>
      <c r="Q324" s="17"/>
      <c r="R324" s="17"/>
      <c r="S324" s="17"/>
    </row>
    <row r="325" spans="1:21" x14ac:dyDescent="0.2">
      <c r="A325" s="138"/>
      <c r="C325" s="1" t="s">
        <v>102</v>
      </c>
      <c r="D325" s="20"/>
      <c r="E325" s="17">
        <v>209</v>
      </c>
      <c r="F325" s="17"/>
      <c r="G325" s="17"/>
      <c r="H325" s="17"/>
      <c r="I325" s="17"/>
      <c r="J325" s="17"/>
      <c r="K325" s="17"/>
      <c r="L325" s="17"/>
      <c r="M325" s="17"/>
      <c r="N325" s="17"/>
      <c r="O325" s="17"/>
      <c r="P325" s="17"/>
      <c r="Q325" s="17"/>
      <c r="R325" s="17"/>
      <c r="S325" s="17"/>
    </row>
    <row r="326" spans="1:21" x14ac:dyDescent="0.2">
      <c r="A326" s="138"/>
      <c r="C326" s="147" t="s">
        <v>12</v>
      </c>
      <c r="D326" s="143"/>
      <c r="E326" s="19"/>
      <c r="F326" s="19"/>
      <c r="G326" s="19"/>
      <c r="H326" s="19"/>
      <c r="I326" s="19"/>
      <c r="J326" s="19"/>
      <c r="K326" s="19"/>
      <c r="L326" s="19"/>
      <c r="M326" s="19"/>
      <c r="N326" s="19"/>
      <c r="O326" s="19"/>
      <c r="P326" s="19"/>
      <c r="Q326" s="19"/>
      <c r="R326" s="19"/>
      <c r="S326" s="19"/>
    </row>
    <row r="327" spans="1:21" x14ac:dyDescent="0.2">
      <c r="A327" s="138"/>
      <c r="C327" s="214" t="s">
        <v>40</v>
      </c>
      <c r="D327" s="215"/>
      <c r="E327" s="19">
        <v>210</v>
      </c>
      <c r="F327" s="19"/>
      <c r="G327" s="19"/>
      <c r="H327" s="19"/>
      <c r="I327" s="19"/>
      <c r="J327" s="19"/>
      <c r="K327" s="19"/>
      <c r="L327" s="19"/>
      <c r="M327" s="19"/>
      <c r="N327" s="19"/>
      <c r="O327" s="19"/>
      <c r="P327" s="19"/>
      <c r="Q327" s="19"/>
      <c r="R327" s="19"/>
      <c r="S327" s="19"/>
    </row>
    <row r="328" spans="1:21" ht="13.5" thickBot="1" x14ac:dyDescent="0.25">
      <c r="A328" s="139"/>
      <c r="B328" s="16"/>
      <c r="C328" s="2" t="s">
        <v>15</v>
      </c>
      <c r="D328" s="50"/>
      <c r="E328" s="19">
        <v>211</v>
      </c>
      <c r="F328" s="19"/>
      <c r="G328" s="19"/>
      <c r="H328" s="19"/>
      <c r="I328" s="19"/>
      <c r="J328" s="19"/>
      <c r="K328" s="19"/>
      <c r="L328" s="19"/>
      <c r="M328" s="19"/>
      <c r="N328" s="19"/>
      <c r="O328" s="19"/>
      <c r="P328" s="19"/>
      <c r="Q328" s="19"/>
      <c r="R328" s="19"/>
      <c r="S328" s="19"/>
    </row>
    <row r="329" spans="1:21" ht="13.5" thickBot="1" x14ac:dyDescent="0.25">
      <c r="A329" s="16"/>
      <c r="C329" s="16"/>
      <c r="D329" s="16"/>
    </row>
    <row r="330" spans="1:21" ht="26.25" customHeight="1" x14ac:dyDescent="0.2">
      <c r="A330" s="124">
        <v>35</v>
      </c>
      <c r="C330" s="140" t="s">
        <v>67</v>
      </c>
      <c r="D330" s="141"/>
      <c r="E330" s="17"/>
      <c r="F330" s="17"/>
      <c r="G330" s="17"/>
      <c r="H330" s="17"/>
      <c r="I330" s="17"/>
      <c r="J330" s="17"/>
      <c r="K330" s="17"/>
      <c r="L330" s="17"/>
      <c r="M330" s="17"/>
      <c r="N330" s="17"/>
      <c r="O330" s="17"/>
      <c r="P330" s="17"/>
      <c r="Q330" s="17"/>
      <c r="R330" s="17"/>
      <c r="S330" s="17"/>
    </row>
    <row r="331" spans="1:21" x14ac:dyDescent="0.2">
      <c r="A331" s="138"/>
      <c r="C331" s="1" t="s">
        <v>154</v>
      </c>
      <c r="D331" s="20"/>
      <c r="E331" s="17">
        <v>212</v>
      </c>
      <c r="F331" s="17"/>
      <c r="G331" s="17"/>
      <c r="H331" s="17"/>
      <c r="I331" s="17"/>
      <c r="J331" s="17"/>
      <c r="K331" s="17"/>
      <c r="L331" s="17"/>
      <c r="M331" s="17"/>
      <c r="N331" s="17"/>
      <c r="O331" s="17"/>
      <c r="P331" s="17"/>
      <c r="Q331" s="17"/>
      <c r="R331" s="17"/>
      <c r="S331" s="17"/>
    </row>
    <row r="332" spans="1:21" x14ac:dyDescent="0.2">
      <c r="A332" s="138"/>
      <c r="C332" s="1" t="s">
        <v>103</v>
      </c>
      <c r="D332" s="20"/>
      <c r="E332" s="17">
        <v>213</v>
      </c>
      <c r="F332" s="17"/>
      <c r="G332" s="17"/>
      <c r="H332" s="17"/>
      <c r="I332" s="17"/>
      <c r="J332" s="17"/>
      <c r="K332" s="17"/>
      <c r="L332" s="17"/>
      <c r="M332" s="17"/>
      <c r="N332" s="17"/>
      <c r="O332" s="17"/>
      <c r="P332" s="17"/>
      <c r="Q332" s="17"/>
      <c r="R332" s="17"/>
      <c r="S332" s="17"/>
    </row>
    <row r="333" spans="1:21" x14ac:dyDescent="0.2">
      <c r="A333" s="138"/>
      <c r="C333" s="1" t="s">
        <v>104</v>
      </c>
      <c r="D333" s="20"/>
      <c r="E333" s="17">
        <v>214</v>
      </c>
      <c r="F333" s="17"/>
      <c r="G333" s="17"/>
      <c r="H333" s="17"/>
      <c r="I333" s="17"/>
      <c r="J333" s="17"/>
      <c r="K333" s="17"/>
      <c r="L333" s="17"/>
      <c r="M333" s="17"/>
      <c r="N333" s="17"/>
      <c r="O333" s="17"/>
      <c r="P333" s="17"/>
      <c r="Q333" s="17"/>
      <c r="R333" s="17"/>
      <c r="S333" s="17"/>
    </row>
    <row r="334" spans="1:21" x14ac:dyDescent="0.2">
      <c r="A334" s="138"/>
      <c r="C334" s="147" t="s">
        <v>68</v>
      </c>
      <c r="D334" s="143"/>
      <c r="E334" s="17"/>
      <c r="F334" s="17"/>
      <c r="G334" s="17"/>
      <c r="H334" s="17"/>
      <c r="I334" s="17"/>
      <c r="J334" s="17"/>
      <c r="K334" s="17"/>
      <c r="L334" s="17"/>
      <c r="M334" s="17"/>
      <c r="N334" s="17"/>
      <c r="O334" s="17"/>
      <c r="P334" s="17"/>
      <c r="Q334" s="17"/>
      <c r="R334" s="17"/>
      <c r="S334" s="17"/>
    </row>
    <row r="335" spans="1:21" x14ac:dyDescent="0.2">
      <c r="A335" s="138"/>
      <c r="C335" s="1" t="s">
        <v>107</v>
      </c>
      <c r="D335" s="20"/>
      <c r="E335" s="17">
        <v>215</v>
      </c>
      <c r="F335" s="17"/>
      <c r="G335" s="17"/>
      <c r="H335" s="17"/>
      <c r="I335" s="17"/>
      <c r="J335" s="17"/>
      <c r="K335" s="17"/>
      <c r="L335" s="17"/>
      <c r="M335" s="17"/>
      <c r="N335" s="17"/>
      <c r="O335" s="17"/>
      <c r="P335" s="17"/>
      <c r="Q335" s="17"/>
      <c r="R335" s="17"/>
      <c r="S335" s="17"/>
    </row>
    <row r="336" spans="1:21" ht="25.5" x14ac:dyDescent="0.2">
      <c r="A336" s="138"/>
      <c r="C336" s="11" t="s">
        <v>181</v>
      </c>
      <c r="D336" s="20"/>
      <c r="E336" s="17">
        <v>216</v>
      </c>
      <c r="F336" s="17"/>
      <c r="G336" s="17"/>
      <c r="H336" s="17"/>
      <c r="I336" s="17"/>
      <c r="J336" s="17"/>
      <c r="K336" s="17"/>
      <c r="L336" s="17"/>
      <c r="M336" s="17"/>
      <c r="N336" s="17"/>
      <c r="O336" s="17"/>
      <c r="P336" s="17"/>
      <c r="Q336" s="17"/>
      <c r="R336" s="17"/>
      <c r="S336" s="17"/>
    </row>
    <row r="337" spans="1:19" x14ac:dyDescent="0.2">
      <c r="A337" s="138"/>
      <c r="C337" s="11" t="s">
        <v>51</v>
      </c>
      <c r="D337" s="20"/>
      <c r="E337" s="17">
        <v>217</v>
      </c>
      <c r="F337" s="17"/>
      <c r="G337" s="17"/>
      <c r="H337" s="17"/>
      <c r="I337" s="17"/>
      <c r="J337" s="17"/>
      <c r="K337" s="17"/>
      <c r="L337" s="17"/>
      <c r="M337" s="17"/>
      <c r="N337" s="17"/>
      <c r="O337" s="17"/>
      <c r="P337" s="17"/>
      <c r="Q337" s="17"/>
      <c r="R337" s="17"/>
      <c r="S337" s="17"/>
    </row>
    <row r="338" spans="1:19" x14ac:dyDescent="0.2">
      <c r="A338" s="138"/>
      <c r="C338" s="1" t="s">
        <v>108</v>
      </c>
      <c r="D338" s="20"/>
      <c r="E338" s="17">
        <v>218</v>
      </c>
      <c r="F338" s="17"/>
      <c r="G338" s="17"/>
      <c r="H338" s="17"/>
      <c r="I338" s="17"/>
      <c r="J338" s="17"/>
      <c r="K338" s="17"/>
      <c r="L338" s="17"/>
      <c r="M338" s="17"/>
      <c r="N338" s="17"/>
      <c r="O338" s="17"/>
      <c r="P338" s="17"/>
      <c r="Q338" s="17"/>
      <c r="R338" s="17"/>
      <c r="S338" s="17"/>
    </row>
    <row r="339" spans="1:19" x14ac:dyDescent="0.2">
      <c r="A339" s="138"/>
      <c r="C339" s="147" t="s">
        <v>42</v>
      </c>
      <c r="D339" s="143"/>
      <c r="E339" s="19"/>
      <c r="F339" s="19"/>
      <c r="G339" s="19"/>
      <c r="H339" s="19"/>
      <c r="I339" s="19"/>
      <c r="J339" s="19"/>
      <c r="K339" s="19"/>
      <c r="L339" s="19"/>
      <c r="M339" s="19"/>
      <c r="N339" s="19"/>
      <c r="O339" s="19"/>
      <c r="P339" s="19"/>
      <c r="Q339" s="19"/>
      <c r="R339" s="19"/>
      <c r="S339" s="19"/>
    </row>
    <row r="340" spans="1:19" ht="13.5" thickBot="1" x14ac:dyDescent="0.25">
      <c r="A340" s="139"/>
      <c r="B340" s="16"/>
      <c r="C340" s="177" t="s">
        <v>40</v>
      </c>
      <c r="D340" s="178"/>
      <c r="E340" s="19">
        <v>219</v>
      </c>
      <c r="F340" s="19"/>
      <c r="G340" s="19"/>
      <c r="H340" s="19"/>
      <c r="I340" s="19"/>
      <c r="J340" s="19"/>
      <c r="K340" s="19"/>
      <c r="L340" s="19"/>
      <c r="M340" s="19"/>
      <c r="N340" s="19"/>
      <c r="O340" s="19"/>
      <c r="P340" s="19"/>
      <c r="Q340" s="19"/>
      <c r="R340" s="19"/>
      <c r="S340" s="19"/>
    </row>
    <row r="341" spans="1:19" ht="12.75" customHeight="1" thickBot="1" x14ac:dyDescent="0.25">
      <c r="A341" s="16"/>
      <c r="D341" s="16"/>
    </row>
    <row r="342" spans="1:19" ht="25.5" customHeight="1" x14ac:dyDescent="0.2">
      <c r="A342" s="124">
        <v>36</v>
      </c>
      <c r="C342" s="117" t="s">
        <v>69</v>
      </c>
      <c r="D342" s="118"/>
      <c r="E342" s="17"/>
      <c r="F342" s="17"/>
      <c r="G342" s="17"/>
      <c r="H342" s="17"/>
      <c r="I342" s="17"/>
      <c r="J342" s="17"/>
      <c r="K342" s="17"/>
      <c r="L342" s="17"/>
      <c r="M342" s="17"/>
      <c r="N342" s="17"/>
      <c r="O342" s="17"/>
      <c r="P342" s="17"/>
      <c r="Q342" s="17"/>
      <c r="R342" s="17"/>
      <c r="S342" s="17"/>
    </row>
    <row r="343" spans="1:19" x14ac:dyDescent="0.2">
      <c r="A343" s="167"/>
      <c r="B343" s="121" t="s">
        <v>105</v>
      </c>
      <c r="C343" s="1" t="s">
        <v>154</v>
      </c>
      <c r="D343" s="20"/>
      <c r="E343" s="17">
        <v>220</v>
      </c>
      <c r="F343" s="17"/>
      <c r="G343" s="17"/>
      <c r="H343" s="17"/>
      <c r="I343" s="17"/>
      <c r="J343" s="17"/>
      <c r="K343" s="17"/>
      <c r="L343" s="17"/>
      <c r="M343" s="17"/>
      <c r="N343" s="17"/>
      <c r="O343" s="17"/>
      <c r="P343" s="17"/>
      <c r="Q343" s="17"/>
      <c r="R343" s="17"/>
      <c r="S343" s="17"/>
    </row>
    <row r="344" spans="1:19" x14ac:dyDescent="0.2">
      <c r="A344" s="167"/>
      <c r="B344" s="122"/>
      <c r="C344" s="1" t="s">
        <v>103</v>
      </c>
      <c r="D344" s="20"/>
      <c r="E344" s="17">
        <v>221</v>
      </c>
      <c r="F344" s="17"/>
      <c r="G344" s="17"/>
      <c r="H344" s="17"/>
      <c r="I344" s="17"/>
      <c r="J344" s="17"/>
      <c r="K344" s="17"/>
      <c r="L344" s="17"/>
      <c r="M344" s="17"/>
      <c r="N344" s="17"/>
      <c r="O344" s="17"/>
      <c r="P344" s="17"/>
      <c r="Q344" s="17"/>
      <c r="R344" s="17"/>
      <c r="S344" s="17"/>
    </row>
    <row r="345" spans="1:19" x14ac:dyDescent="0.2">
      <c r="A345" s="167"/>
      <c r="B345" s="123"/>
      <c r="C345" s="1" t="s">
        <v>104</v>
      </c>
      <c r="D345" s="20"/>
      <c r="E345" s="17">
        <v>222</v>
      </c>
      <c r="F345" s="17"/>
      <c r="G345" s="17"/>
      <c r="H345" s="17"/>
      <c r="I345" s="17"/>
      <c r="J345" s="17"/>
      <c r="K345" s="17"/>
      <c r="L345" s="17"/>
      <c r="M345" s="17"/>
      <c r="N345" s="17"/>
      <c r="O345" s="17"/>
      <c r="P345" s="17"/>
      <c r="Q345" s="17"/>
      <c r="R345" s="17"/>
      <c r="S345" s="17"/>
    </row>
    <row r="346" spans="1:19" x14ac:dyDescent="0.2">
      <c r="A346" s="167"/>
      <c r="B346" s="121" t="s">
        <v>106</v>
      </c>
      <c r="C346" s="1" t="s">
        <v>154</v>
      </c>
      <c r="D346" s="20"/>
      <c r="E346" s="17">
        <v>223</v>
      </c>
      <c r="F346" s="17"/>
      <c r="G346" s="17"/>
      <c r="H346" s="17"/>
      <c r="I346" s="17"/>
      <c r="J346" s="17"/>
      <c r="K346" s="17"/>
      <c r="L346" s="17"/>
      <c r="M346" s="17"/>
      <c r="N346" s="17"/>
      <c r="O346" s="17"/>
      <c r="P346" s="17"/>
      <c r="Q346" s="17"/>
      <c r="R346" s="17"/>
      <c r="S346" s="17"/>
    </row>
    <row r="347" spans="1:19" x14ac:dyDescent="0.2">
      <c r="A347" s="167"/>
      <c r="B347" s="122"/>
      <c r="C347" s="1" t="s">
        <v>103</v>
      </c>
      <c r="D347" s="20"/>
      <c r="E347" s="17">
        <v>224</v>
      </c>
      <c r="F347" s="17"/>
      <c r="G347" s="17"/>
      <c r="H347" s="17"/>
      <c r="I347" s="17"/>
      <c r="J347" s="17"/>
      <c r="K347" s="17"/>
      <c r="L347" s="17"/>
      <c r="M347" s="17"/>
      <c r="N347" s="17"/>
      <c r="O347" s="17"/>
      <c r="P347" s="17"/>
      <c r="Q347" s="17"/>
      <c r="R347" s="17"/>
      <c r="S347" s="17"/>
    </row>
    <row r="348" spans="1:19" x14ac:dyDescent="0.2">
      <c r="A348" s="167"/>
      <c r="B348" s="123"/>
      <c r="C348" s="1" t="s">
        <v>104</v>
      </c>
      <c r="D348" s="20"/>
      <c r="E348" s="17">
        <v>225</v>
      </c>
      <c r="F348" s="17"/>
      <c r="G348" s="17"/>
      <c r="H348" s="17"/>
      <c r="I348" s="17"/>
      <c r="J348" s="17"/>
      <c r="K348" s="17"/>
      <c r="L348" s="17"/>
      <c r="M348" s="17"/>
      <c r="N348" s="17"/>
      <c r="O348" s="17"/>
      <c r="P348" s="17"/>
      <c r="Q348" s="17"/>
      <c r="R348" s="17"/>
      <c r="S348" s="17"/>
    </row>
    <row r="349" spans="1:19" ht="13.5" thickBot="1" x14ac:dyDescent="0.25">
      <c r="A349" s="167"/>
      <c r="B349" s="4"/>
      <c r="C349" s="153" t="s">
        <v>177</v>
      </c>
      <c r="D349" s="154"/>
      <c r="E349" s="17"/>
      <c r="F349" s="17"/>
      <c r="G349" s="17"/>
      <c r="H349" s="17"/>
      <c r="I349" s="17"/>
      <c r="J349" s="17"/>
      <c r="K349" s="17"/>
      <c r="L349" s="17"/>
      <c r="M349" s="17"/>
      <c r="N349" s="17"/>
      <c r="O349" s="17"/>
      <c r="P349" s="17"/>
      <c r="Q349" s="17"/>
      <c r="R349" s="17"/>
      <c r="S349" s="17"/>
    </row>
    <row r="350" spans="1:19" ht="13.5" thickBot="1" x14ac:dyDescent="0.25">
      <c r="A350" s="167"/>
      <c r="B350" s="86"/>
      <c r="C350" s="184" t="s">
        <v>40</v>
      </c>
      <c r="D350" s="185"/>
      <c r="E350" s="17">
        <v>226</v>
      </c>
      <c r="F350" s="17"/>
      <c r="G350" s="17"/>
      <c r="H350" s="17"/>
      <c r="I350" s="17"/>
      <c r="J350" s="17"/>
      <c r="K350" s="17"/>
      <c r="L350" s="17"/>
      <c r="M350" s="17"/>
      <c r="N350" s="17"/>
      <c r="O350" s="17"/>
      <c r="P350" s="17"/>
      <c r="Q350" s="17"/>
      <c r="R350" s="17"/>
      <c r="S350" s="17"/>
    </row>
    <row r="351" spans="1:19" ht="13.5" thickBot="1" x14ac:dyDescent="0.25">
      <c r="A351" s="167"/>
      <c r="B351" s="4"/>
      <c r="C351" s="72"/>
      <c r="D351" s="72"/>
    </row>
    <row r="352" spans="1:19" x14ac:dyDescent="0.2">
      <c r="A352" s="167"/>
      <c r="B352" s="4"/>
      <c r="C352" s="157" t="s">
        <v>55</v>
      </c>
      <c r="D352" s="137"/>
      <c r="E352" s="17"/>
      <c r="F352" s="17"/>
      <c r="G352" s="17"/>
      <c r="H352" s="17"/>
      <c r="I352" s="17"/>
      <c r="J352" s="17"/>
      <c r="K352" s="17"/>
      <c r="L352" s="17"/>
      <c r="M352" s="17"/>
      <c r="N352" s="17"/>
      <c r="O352" s="17"/>
      <c r="P352" s="17"/>
      <c r="Q352" s="17"/>
      <c r="R352" s="17"/>
      <c r="S352" s="17"/>
    </row>
    <row r="353" spans="1:19" x14ac:dyDescent="0.2">
      <c r="A353" s="167"/>
      <c r="B353" s="4"/>
      <c r="C353" s="1" t="s">
        <v>107</v>
      </c>
      <c r="D353" s="20"/>
      <c r="E353" s="17">
        <v>227</v>
      </c>
      <c r="F353" s="17"/>
      <c r="G353" s="17"/>
      <c r="H353" s="17"/>
      <c r="I353" s="17"/>
      <c r="J353" s="17"/>
      <c r="K353" s="17"/>
      <c r="L353" s="17"/>
      <c r="M353" s="17"/>
      <c r="N353" s="17"/>
      <c r="O353" s="17"/>
      <c r="P353" s="17"/>
      <c r="Q353" s="17"/>
      <c r="R353" s="17"/>
      <c r="S353" s="17"/>
    </row>
    <row r="354" spans="1:19" ht="25.5" x14ac:dyDescent="0.2">
      <c r="A354" s="167"/>
      <c r="B354" s="4"/>
      <c r="C354" s="11" t="s">
        <v>180</v>
      </c>
      <c r="D354" s="20"/>
      <c r="E354" s="17">
        <v>228</v>
      </c>
      <c r="F354" s="17"/>
      <c r="G354" s="17"/>
      <c r="H354" s="17"/>
      <c r="I354" s="17"/>
      <c r="J354" s="17"/>
      <c r="K354" s="17"/>
      <c r="L354" s="17"/>
      <c r="M354" s="17"/>
      <c r="N354" s="17"/>
      <c r="O354" s="17"/>
      <c r="P354" s="17"/>
      <c r="Q354" s="17"/>
      <c r="R354" s="17"/>
      <c r="S354" s="17"/>
    </row>
    <row r="355" spans="1:19" x14ac:dyDescent="0.2">
      <c r="A355" s="167"/>
      <c r="B355" s="4"/>
      <c r="C355" s="11" t="s">
        <v>51</v>
      </c>
      <c r="D355" s="20"/>
      <c r="E355" s="17">
        <v>229</v>
      </c>
      <c r="F355" s="17"/>
      <c r="G355" s="17"/>
      <c r="H355" s="17"/>
      <c r="I355" s="17"/>
      <c r="J355" s="17"/>
      <c r="K355" s="17"/>
      <c r="L355" s="17"/>
      <c r="M355" s="17"/>
      <c r="N355" s="17"/>
      <c r="O355" s="17"/>
      <c r="P355" s="17"/>
      <c r="Q355" s="17"/>
      <c r="R355" s="17"/>
      <c r="S355" s="17"/>
    </row>
    <row r="356" spans="1:19" x14ac:dyDescent="0.2">
      <c r="A356" s="167"/>
      <c r="B356" s="4"/>
      <c r="C356" s="1" t="s">
        <v>108</v>
      </c>
      <c r="D356" s="20"/>
      <c r="E356" s="17">
        <v>230</v>
      </c>
      <c r="F356" s="17"/>
      <c r="G356" s="17"/>
      <c r="H356" s="17"/>
      <c r="I356" s="17"/>
      <c r="J356" s="17"/>
      <c r="K356" s="17"/>
      <c r="L356" s="17"/>
      <c r="M356" s="17"/>
      <c r="N356" s="17"/>
      <c r="O356" s="17"/>
      <c r="P356" s="17"/>
      <c r="Q356" s="17"/>
      <c r="R356" s="17"/>
      <c r="S356" s="17"/>
    </row>
    <row r="357" spans="1:19" x14ac:dyDescent="0.2">
      <c r="A357" s="167"/>
      <c r="B357" s="4"/>
      <c r="C357" s="153" t="s">
        <v>42</v>
      </c>
      <c r="D357" s="154"/>
      <c r="E357" s="28"/>
      <c r="F357" s="28"/>
      <c r="G357" s="28"/>
      <c r="H357" s="28"/>
      <c r="I357" s="28"/>
      <c r="J357" s="28"/>
      <c r="K357" s="28"/>
      <c r="L357" s="28"/>
      <c r="M357" s="28"/>
      <c r="N357" s="28"/>
      <c r="O357" s="28"/>
      <c r="P357" s="28"/>
      <c r="Q357" s="28"/>
      <c r="R357" s="28"/>
      <c r="S357" s="28"/>
    </row>
    <row r="358" spans="1:19" ht="13.5" thickBot="1" x14ac:dyDescent="0.25">
      <c r="A358" s="168"/>
      <c r="B358" s="4"/>
      <c r="C358" s="169" t="s">
        <v>40</v>
      </c>
      <c r="D358" s="170"/>
      <c r="E358" s="28">
        <v>231</v>
      </c>
      <c r="F358" s="28"/>
      <c r="G358" s="28"/>
      <c r="H358" s="28"/>
      <c r="I358" s="28"/>
      <c r="J358" s="28"/>
      <c r="K358" s="28"/>
      <c r="L358" s="28"/>
      <c r="M358" s="28"/>
      <c r="N358" s="28"/>
      <c r="O358" s="28"/>
      <c r="P358" s="28"/>
      <c r="Q358" s="28"/>
      <c r="R358" s="28"/>
      <c r="S358" s="28"/>
    </row>
    <row r="359" spans="1:19" ht="13.5" thickBot="1" x14ac:dyDescent="0.25">
      <c r="A359" s="61"/>
      <c r="C359" s="57"/>
      <c r="D359" s="57"/>
    </row>
    <row r="360" spans="1:19" x14ac:dyDescent="0.2">
      <c r="A360" s="124">
        <v>37</v>
      </c>
      <c r="C360" s="155" t="s">
        <v>250</v>
      </c>
      <c r="D360" s="156"/>
      <c r="E360" s="17"/>
      <c r="F360" s="17"/>
      <c r="G360" s="17"/>
      <c r="H360" s="17"/>
      <c r="I360" s="17"/>
      <c r="J360" s="17"/>
      <c r="K360" s="17"/>
      <c r="L360" s="17"/>
      <c r="M360" s="17"/>
      <c r="N360" s="17"/>
      <c r="O360" s="17"/>
      <c r="P360" s="17"/>
      <c r="Q360" s="17"/>
      <c r="R360" s="17"/>
      <c r="S360" s="17"/>
    </row>
    <row r="361" spans="1:19" x14ac:dyDescent="0.2">
      <c r="A361" s="165"/>
      <c r="C361" s="1" t="s">
        <v>8</v>
      </c>
      <c r="D361" s="29"/>
      <c r="E361" s="17">
        <v>232</v>
      </c>
      <c r="F361" s="17"/>
      <c r="G361" s="17"/>
      <c r="H361" s="17"/>
      <c r="I361" s="17"/>
      <c r="J361" s="17"/>
      <c r="K361" s="17"/>
      <c r="L361" s="17"/>
      <c r="M361" s="17"/>
      <c r="N361" s="17"/>
      <c r="O361" s="17"/>
      <c r="P361" s="17"/>
      <c r="Q361" s="17"/>
      <c r="R361" s="17"/>
      <c r="S361" s="17"/>
    </row>
    <row r="362" spans="1:19" x14ac:dyDescent="0.2">
      <c r="A362" s="165"/>
      <c r="C362" s="1" t="s">
        <v>7</v>
      </c>
      <c r="D362" s="29"/>
      <c r="E362" s="17">
        <v>233</v>
      </c>
      <c r="F362" s="17"/>
      <c r="G362" s="17"/>
      <c r="H362" s="17"/>
      <c r="I362" s="17"/>
      <c r="J362" s="17"/>
      <c r="K362" s="17"/>
      <c r="L362" s="17"/>
      <c r="M362" s="17"/>
      <c r="N362" s="17"/>
      <c r="O362" s="17"/>
      <c r="P362" s="17"/>
      <c r="Q362" s="17"/>
      <c r="R362" s="17"/>
      <c r="S362" s="17"/>
    </row>
    <row r="363" spans="1:19" ht="13.5" thickBot="1" x14ac:dyDescent="0.25">
      <c r="A363" s="165"/>
      <c r="C363" s="2" t="s">
        <v>6</v>
      </c>
      <c r="D363" s="33"/>
      <c r="E363" s="17">
        <v>234</v>
      </c>
      <c r="F363" s="17"/>
      <c r="G363" s="17"/>
      <c r="H363" s="17"/>
      <c r="I363" s="17"/>
      <c r="J363" s="17"/>
      <c r="K363" s="17"/>
      <c r="L363" s="17"/>
      <c r="M363" s="17"/>
      <c r="N363" s="17"/>
      <c r="O363" s="17"/>
      <c r="P363" s="17"/>
      <c r="Q363" s="17"/>
      <c r="R363" s="17"/>
      <c r="S363" s="17"/>
    </row>
    <row r="364" spans="1:19" ht="13.5" thickBot="1" x14ac:dyDescent="0.25">
      <c r="A364" s="165"/>
    </row>
    <row r="365" spans="1:19" x14ac:dyDescent="0.2">
      <c r="A365" s="165"/>
      <c r="C365" s="155" t="s">
        <v>251</v>
      </c>
      <c r="D365" s="156"/>
      <c r="E365" s="17"/>
      <c r="F365" s="17"/>
      <c r="G365" s="17"/>
      <c r="H365" s="17"/>
      <c r="I365" s="17"/>
      <c r="J365" s="17"/>
      <c r="K365" s="17"/>
      <c r="L365" s="17"/>
      <c r="M365" s="17"/>
      <c r="N365" s="17"/>
      <c r="O365" s="17"/>
      <c r="P365" s="17"/>
      <c r="Q365" s="17"/>
      <c r="R365" s="17"/>
      <c r="S365" s="17"/>
    </row>
    <row r="366" spans="1:19" x14ac:dyDescent="0.2">
      <c r="A366" s="165"/>
      <c r="C366" s="1" t="s">
        <v>8</v>
      </c>
      <c r="D366" s="29"/>
      <c r="E366" s="17">
        <v>235</v>
      </c>
      <c r="F366" s="17"/>
      <c r="G366" s="17"/>
      <c r="H366" s="17"/>
      <c r="I366" s="17"/>
      <c r="J366" s="17"/>
      <c r="K366" s="17"/>
      <c r="L366" s="17"/>
      <c r="M366" s="17"/>
      <c r="N366" s="17"/>
      <c r="O366" s="17"/>
      <c r="P366" s="17"/>
      <c r="Q366" s="17"/>
      <c r="R366" s="17"/>
      <c r="S366" s="17"/>
    </row>
    <row r="367" spans="1:19" x14ac:dyDescent="0.2">
      <c r="A367" s="165"/>
      <c r="C367" s="1" t="s">
        <v>7</v>
      </c>
      <c r="D367" s="29"/>
      <c r="E367" s="17">
        <v>236</v>
      </c>
      <c r="F367" s="17"/>
      <c r="G367" s="17"/>
      <c r="H367" s="17"/>
      <c r="I367" s="17"/>
      <c r="J367" s="17"/>
      <c r="K367" s="17"/>
      <c r="L367" s="17"/>
      <c r="M367" s="17"/>
      <c r="N367" s="17"/>
      <c r="O367" s="17"/>
      <c r="P367" s="17"/>
      <c r="Q367" s="17"/>
      <c r="R367" s="17"/>
      <c r="S367" s="17"/>
    </row>
    <row r="368" spans="1:19" ht="13.5" thickBot="1" x14ac:dyDescent="0.25">
      <c r="A368" s="166"/>
      <c r="C368" s="2" t="s">
        <v>6</v>
      </c>
      <c r="D368" s="33"/>
      <c r="E368" s="17">
        <v>237</v>
      </c>
      <c r="F368" s="17"/>
      <c r="G368" s="17"/>
      <c r="H368" s="17"/>
      <c r="I368" s="17"/>
      <c r="J368" s="17"/>
      <c r="K368" s="17"/>
      <c r="L368" s="17"/>
      <c r="M368" s="17"/>
      <c r="N368" s="17"/>
      <c r="O368" s="17"/>
      <c r="P368" s="17"/>
      <c r="Q368" s="17"/>
      <c r="R368" s="17"/>
      <c r="S368" s="17"/>
    </row>
    <row r="369" spans="1:19" ht="13.5" thickBot="1" x14ac:dyDescent="0.25">
      <c r="A369" s="16"/>
    </row>
    <row r="370" spans="1:19" ht="24.75" customHeight="1" x14ac:dyDescent="0.2">
      <c r="A370" s="124">
        <v>38</v>
      </c>
      <c r="B370" s="87"/>
      <c r="C370" s="218" t="s">
        <v>231</v>
      </c>
      <c r="D370" s="150"/>
      <c r="G370" s="104" t="s">
        <v>192</v>
      </c>
    </row>
    <row r="371" spans="1:19" x14ac:dyDescent="0.2">
      <c r="A371" s="145"/>
      <c r="B371" s="158" t="s">
        <v>109</v>
      </c>
      <c r="C371" s="1" t="s">
        <v>154</v>
      </c>
      <c r="D371" s="71"/>
      <c r="E371" s="17">
        <v>238</v>
      </c>
      <c r="F371" s="17"/>
      <c r="G371" s="17"/>
      <c r="H371" s="17"/>
      <c r="I371" s="17"/>
      <c r="J371" s="17"/>
      <c r="K371" s="17"/>
      <c r="L371" s="17"/>
      <c r="M371" s="17"/>
      <c r="N371" s="17"/>
      <c r="O371" s="17"/>
      <c r="P371" s="17"/>
      <c r="Q371" s="17"/>
      <c r="R371" s="17"/>
      <c r="S371" s="17"/>
    </row>
    <row r="372" spans="1:19" x14ac:dyDescent="0.2">
      <c r="A372" s="145"/>
      <c r="B372" s="159"/>
      <c r="C372" s="1" t="s">
        <v>103</v>
      </c>
      <c r="D372" s="71"/>
      <c r="E372" s="17">
        <v>239</v>
      </c>
      <c r="F372" s="17"/>
      <c r="G372" s="17"/>
      <c r="H372" s="17"/>
      <c r="I372" s="17"/>
      <c r="J372" s="17"/>
      <c r="K372" s="17"/>
      <c r="L372" s="17"/>
      <c r="M372" s="17"/>
      <c r="N372" s="17"/>
      <c r="O372" s="17"/>
      <c r="P372" s="17"/>
      <c r="Q372" s="17"/>
      <c r="R372" s="17"/>
      <c r="S372" s="17"/>
    </row>
    <row r="373" spans="1:19" x14ac:dyDescent="0.2">
      <c r="A373" s="145"/>
      <c r="B373" s="160"/>
      <c r="C373" s="1" t="s">
        <v>104</v>
      </c>
      <c r="D373" s="71"/>
      <c r="E373" s="17">
        <v>240</v>
      </c>
      <c r="F373" s="17"/>
      <c r="G373" s="17"/>
      <c r="H373" s="17"/>
      <c r="I373" s="17"/>
      <c r="J373" s="17"/>
      <c r="K373" s="17"/>
      <c r="L373" s="17"/>
      <c r="M373" s="17"/>
      <c r="N373" s="17"/>
      <c r="O373" s="17"/>
      <c r="P373" s="17"/>
      <c r="Q373" s="17"/>
      <c r="R373" s="17"/>
      <c r="S373" s="17"/>
    </row>
    <row r="374" spans="1:19" x14ac:dyDescent="0.2">
      <c r="A374" s="145"/>
      <c r="B374" s="158" t="s">
        <v>110</v>
      </c>
      <c r="C374" s="1" t="s">
        <v>154</v>
      </c>
      <c r="D374" s="71"/>
      <c r="E374" s="17">
        <v>241</v>
      </c>
      <c r="F374" s="17"/>
      <c r="G374" s="17"/>
      <c r="H374" s="17"/>
      <c r="I374" s="17"/>
      <c r="J374" s="17"/>
      <c r="K374" s="17"/>
      <c r="L374" s="17"/>
      <c r="M374" s="17"/>
      <c r="N374" s="17"/>
      <c r="O374" s="17"/>
      <c r="P374" s="17"/>
      <c r="Q374" s="17"/>
      <c r="R374" s="17"/>
      <c r="S374" s="17"/>
    </row>
    <row r="375" spans="1:19" x14ac:dyDescent="0.2">
      <c r="A375" s="145"/>
      <c r="B375" s="159"/>
      <c r="C375" s="1" t="s">
        <v>103</v>
      </c>
      <c r="D375" s="71"/>
      <c r="E375" s="17">
        <v>242</v>
      </c>
      <c r="F375" s="17"/>
      <c r="G375" s="17"/>
      <c r="H375" s="17"/>
      <c r="I375" s="17"/>
      <c r="J375" s="17"/>
      <c r="K375" s="17"/>
      <c r="L375" s="17"/>
      <c r="M375" s="17"/>
      <c r="N375" s="17"/>
      <c r="O375" s="17"/>
      <c r="P375" s="17"/>
      <c r="Q375" s="17"/>
      <c r="R375" s="17"/>
      <c r="S375" s="17"/>
    </row>
    <row r="376" spans="1:19" x14ac:dyDescent="0.2">
      <c r="A376" s="145"/>
      <c r="B376" s="160"/>
      <c r="C376" s="1" t="s">
        <v>104</v>
      </c>
      <c r="D376" s="71"/>
      <c r="E376" s="17">
        <v>243</v>
      </c>
      <c r="F376" s="17"/>
      <c r="G376" s="17"/>
      <c r="H376" s="17"/>
      <c r="I376" s="17"/>
      <c r="J376" s="17"/>
      <c r="K376" s="17"/>
      <c r="L376" s="17"/>
      <c r="M376" s="17"/>
      <c r="N376" s="17"/>
      <c r="O376" s="17"/>
      <c r="P376" s="17"/>
      <c r="Q376" s="17"/>
      <c r="R376" s="17"/>
      <c r="S376" s="17"/>
    </row>
    <row r="377" spans="1:19" x14ac:dyDescent="0.2">
      <c r="A377" s="145"/>
      <c r="B377" s="158" t="s">
        <v>111</v>
      </c>
      <c r="C377" s="1" t="s">
        <v>154</v>
      </c>
      <c r="D377" s="71"/>
      <c r="E377" s="17">
        <v>244</v>
      </c>
      <c r="F377" s="17"/>
      <c r="G377" s="17"/>
      <c r="H377" s="17"/>
      <c r="I377" s="17"/>
      <c r="J377" s="17"/>
      <c r="K377" s="17"/>
      <c r="L377" s="17"/>
      <c r="M377" s="17"/>
      <c r="N377" s="17"/>
      <c r="O377" s="17"/>
      <c r="P377" s="17"/>
      <c r="Q377" s="17"/>
      <c r="R377" s="17"/>
      <c r="S377" s="17"/>
    </row>
    <row r="378" spans="1:19" x14ac:dyDescent="0.2">
      <c r="A378" s="145"/>
      <c r="B378" s="159"/>
      <c r="C378" s="1" t="s">
        <v>103</v>
      </c>
      <c r="D378" s="71"/>
      <c r="E378" s="17">
        <v>245</v>
      </c>
      <c r="F378" s="17"/>
      <c r="G378" s="17"/>
      <c r="H378" s="17"/>
      <c r="I378" s="17"/>
      <c r="J378" s="17"/>
      <c r="K378" s="17"/>
      <c r="L378" s="17"/>
      <c r="M378" s="17"/>
      <c r="N378" s="17"/>
      <c r="O378" s="17"/>
      <c r="P378" s="17"/>
      <c r="Q378" s="17"/>
      <c r="R378" s="17"/>
      <c r="S378" s="17"/>
    </row>
    <row r="379" spans="1:19" x14ac:dyDescent="0.2">
      <c r="A379" s="145"/>
      <c r="B379" s="160"/>
      <c r="C379" s="1" t="s">
        <v>104</v>
      </c>
      <c r="D379" s="71"/>
      <c r="E379" s="17">
        <v>246</v>
      </c>
      <c r="F379" s="17"/>
      <c r="G379" s="17"/>
      <c r="H379" s="17"/>
      <c r="I379" s="17"/>
      <c r="J379" s="17"/>
      <c r="K379" s="17"/>
      <c r="L379" s="17"/>
      <c r="M379" s="17"/>
      <c r="N379" s="17"/>
      <c r="O379" s="17"/>
      <c r="P379" s="17"/>
      <c r="Q379" s="17"/>
      <c r="R379" s="17"/>
      <c r="S379" s="17"/>
    </row>
    <row r="380" spans="1:19" x14ac:dyDescent="0.2">
      <c r="A380" s="145"/>
      <c r="B380" s="158" t="s">
        <v>112</v>
      </c>
      <c r="C380" s="1" t="s">
        <v>154</v>
      </c>
      <c r="D380" s="71"/>
      <c r="E380" s="17">
        <v>247</v>
      </c>
      <c r="F380" s="17"/>
      <c r="G380" s="17"/>
      <c r="H380" s="17"/>
      <c r="I380" s="17"/>
      <c r="J380" s="17"/>
      <c r="K380" s="17"/>
      <c r="L380" s="17"/>
      <c r="M380" s="17"/>
      <c r="N380" s="17"/>
      <c r="O380" s="17"/>
      <c r="P380" s="17"/>
      <c r="Q380" s="17"/>
      <c r="R380" s="17"/>
      <c r="S380" s="17"/>
    </row>
    <row r="381" spans="1:19" x14ac:dyDescent="0.2">
      <c r="A381" s="145"/>
      <c r="B381" s="159"/>
      <c r="C381" s="1" t="s">
        <v>103</v>
      </c>
      <c r="D381" s="71"/>
      <c r="E381" s="17">
        <v>248</v>
      </c>
      <c r="F381" s="17"/>
      <c r="G381" s="17"/>
      <c r="H381" s="17"/>
      <c r="I381" s="17"/>
      <c r="J381" s="17"/>
      <c r="K381" s="17"/>
      <c r="L381" s="17"/>
      <c r="M381" s="17"/>
      <c r="N381" s="17"/>
      <c r="O381" s="17"/>
      <c r="P381" s="17"/>
      <c r="Q381" s="17"/>
      <c r="R381" s="17"/>
      <c r="S381" s="17"/>
    </row>
    <row r="382" spans="1:19" x14ac:dyDescent="0.2">
      <c r="A382" s="145"/>
      <c r="B382" s="160"/>
      <c r="C382" s="1" t="s">
        <v>104</v>
      </c>
      <c r="D382" s="71"/>
      <c r="E382" s="17">
        <v>249</v>
      </c>
      <c r="F382" s="17"/>
      <c r="G382" s="17"/>
      <c r="H382" s="17"/>
      <c r="I382" s="17"/>
      <c r="J382" s="17"/>
      <c r="K382" s="17"/>
      <c r="L382" s="17"/>
      <c r="M382" s="17"/>
      <c r="N382" s="17"/>
      <c r="O382" s="17"/>
      <c r="P382" s="17"/>
      <c r="Q382" s="17"/>
      <c r="R382" s="17"/>
      <c r="S382" s="17"/>
    </row>
    <row r="383" spans="1:19" x14ac:dyDescent="0.2">
      <c r="A383" s="145"/>
      <c r="B383" s="158" t="s">
        <v>9</v>
      </c>
      <c r="C383" s="1" t="s">
        <v>154</v>
      </c>
      <c r="D383" s="71"/>
      <c r="E383" s="17">
        <v>250</v>
      </c>
      <c r="F383" s="17"/>
      <c r="G383" s="17"/>
      <c r="H383" s="17"/>
      <c r="I383" s="17"/>
      <c r="J383" s="17"/>
      <c r="K383" s="17"/>
      <c r="L383" s="17"/>
      <c r="M383" s="17"/>
      <c r="N383" s="17"/>
      <c r="O383" s="17"/>
      <c r="P383" s="17"/>
      <c r="Q383" s="17"/>
      <c r="R383" s="17"/>
      <c r="S383" s="17"/>
    </row>
    <row r="384" spans="1:19" x14ac:dyDescent="0.2">
      <c r="A384" s="145"/>
      <c r="B384" s="159"/>
      <c r="C384" s="1" t="s">
        <v>103</v>
      </c>
      <c r="D384" s="71"/>
      <c r="E384" s="17">
        <v>251</v>
      </c>
      <c r="F384" s="17"/>
      <c r="G384" s="17"/>
      <c r="H384" s="17"/>
      <c r="I384" s="17"/>
      <c r="J384" s="17"/>
      <c r="K384" s="17"/>
      <c r="L384" s="17"/>
      <c r="M384" s="17"/>
      <c r="N384" s="17"/>
      <c r="O384" s="17"/>
      <c r="P384" s="17"/>
      <c r="Q384" s="17"/>
      <c r="R384" s="17"/>
      <c r="S384" s="17"/>
    </row>
    <row r="385" spans="1:19" x14ac:dyDescent="0.2">
      <c r="A385" s="145"/>
      <c r="B385" s="160"/>
      <c r="C385" s="1" t="s">
        <v>104</v>
      </c>
      <c r="D385" s="71"/>
      <c r="E385" s="17">
        <v>252</v>
      </c>
      <c r="F385" s="17"/>
      <c r="G385" s="17"/>
      <c r="H385" s="17"/>
      <c r="I385" s="17"/>
      <c r="J385" s="17"/>
      <c r="K385" s="17"/>
      <c r="L385" s="17"/>
      <c r="M385" s="17"/>
      <c r="N385" s="17"/>
      <c r="O385" s="17"/>
      <c r="P385" s="17"/>
      <c r="Q385" s="17"/>
      <c r="R385" s="17"/>
      <c r="S385" s="17"/>
    </row>
    <row r="386" spans="1:19" x14ac:dyDescent="0.2">
      <c r="A386" s="145"/>
      <c r="B386" s="32"/>
      <c r="C386" s="147" t="s">
        <v>177</v>
      </c>
      <c r="D386" s="143"/>
      <c r="E386" s="17"/>
      <c r="F386" s="17"/>
      <c r="G386" s="17"/>
      <c r="H386" s="17"/>
      <c r="I386" s="17"/>
      <c r="J386" s="17"/>
      <c r="K386" s="17"/>
      <c r="L386" s="17"/>
      <c r="M386" s="17"/>
      <c r="N386" s="17"/>
      <c r="O386" s="17"/>
      <c r="P386" s="17"/>
      <c r="Q386" s="17"/>
      <c r="R386" s="17"/>
      <c r="S386" s="17"/>
    </row>
    <row r="387" spans="1:19" x14ac:dyDescent="0.2">
      <c r="A387" s="145"/>
      <c r="C387" s="115" t="s">
        <v>40</v>
      </c>
      <c r="D387" s="116"/>
      <c r="E387" s="17">
        <v>253</v>
      </c>
      <c r="F387" s="17"/>
      <c r="G387" s="17"/>
      <c r="H387" s="17"/>
      <c r="I387" s="17"/>
      <c r="J387" s="17"/>
      <c r="K387" s="17"/>
      <c r="L387" s="17"/>
      <c r="M387" s="17"/>
      <c r="N387" s="17"/>
      <c r="O387" s="17"/>
      <c r="P387" s="17"/>
      <c r="Q387" s="17"/>
      <c r="R387" s="17"/>
      <c r="S387" s="17"/>
    </row>
    <row r="388" spans="1:19" ht="13.5" thickBot="1" x14ac:dyDescent="0.25">
      <c r="A388" s="146"/>
      <c r="C388" s="88"/>
      <c r="D388" s="89"/>
      <c r="E388" s="17">
        <v>254</v>
      </c>
      <c r="F388" s="17"/>
      <c r="G388" s="17"/>
      <c r="H388" s="17"/>
      <c r="I388" s="17"/>
      <c r="J388" s="17"/>
      <c r="K388" s="17"/>
      <c r="L388" s="17"/>
      <c r="M388" s="17"/>
      <c r="N388" s="17"/>
      <c r="O388" s="17"/>
      <c r="P388" s="17"/>
      <c r="Q388" s="17"/>
      <c r="R388" s="17"/>
      <c r="S388" s="17"/>
    </row>
    <row r="389" spans="1:19" ht="13.5" thickBot="1" x14ac:dyDescent="0.25">
      <c r="A389" s="16"/>
      <c r="C389" s="16"/>
      <c r="D389" s="16"/>
    </row>
    <row r="390" spans="1:19" x14ac:dyDescent="0.2">
      <c r="A390" s="124">
        <v>39</v>
      </c>
      <c r="C390" s="212" t="s">
        <v>17</v>
      </c>
      <c r="D390" s="213"/>
      <c r="E390" s="17"/>
      <c r="F390" s="17"/>
      <c r="G390" s="17"/>
      <c r="H390" s="17"/>
      <c r="I390" s="17"/>
      <c r="J390" s="17"/>
      <c r="K390" s="17"/>
      <c r="L390" s="17"/>
      <c r="M390" s="17"/>
      <c r="N390" s="17"/>
      <c r="O390" s="17"/>
      <c r="P390" s="17"/>
      <c r="Q390" s="17"/>
      <c r="R390" s="17"/>
      <c r="S390" s="17"/>
    </row>
    <row r="391" spans="1:19" x14ac:dyDescent="0.2">
      <c r="A391" s="138"/>
      <c r="C391" s="206" t="s">
        <v>39</v>
      </c>
      <c r="D391" s="207"/>
      <c r="E391" s="17">
        <v>255</v>
      </c>
      <c r="F391" s="17"/>
      <c r="G391" s="17"/>
      <c r="H391" s="17"/>
      <c r="I391" s="17"/>
      <c r="J391" s="17"/>
      <c r="K391" s="17"/>
      <c r="L391" s="17"/>
      <c r="M391" s="17"/>
      <c r="N391" s="17"/>
      <c r="O391" s="17"/>
      <c r="P391" s="17"/>
      <c r="Q391" s="17"/>
      <c r="R391" s="17"/>
      <c r="S391" s="17"/>
    </row>
    <row r="392" spans="1:19" x14ac:dyDescent="0.2">
      <c r="A392" s="138"/>
      <c r="C392" s="208"/>
      <c r="D392" s="209"/>
    </row>
    <row r="393" spans="1:19" ht="13.5" thickBot="1" x14ac:dyDescent="0.25">
      <c r="A393" s="139"/>
      <c r="B393" s="16"/>
      <c r="C393" s="210"/>
      <c r="D393" s="211"/>
      <c r="E393" s="16"/>
      <c r="F393" s="16"/>
      <c r="G393" s="16"/>
      <c r="H393" s="16"/>
      <c r="I393" s="16"/>
      <c r="J393" s="16"/>
      <c r="K393" s="16"/>
      <c r="L393" s="16"/>
      <c r="M393" s="16"/>
      <c r="N393" s="16"/>
      <c r="O393" s="16"/>
      <c r="P393" s="16"/>
      <c r="Q393" s="16"/>
      <c r="R393" s="16"/>
      <c r="S393" s="16"/>
    </row>
    <row r="394" spans="1:19" ht="13.5" thickBot="1" x14ac:dyDescent="0.25">
      <c r="A394" s="16"/>
      <c r="C394" s="16"/>
      <c r="D394" s="16"/>
    </row>
    <row r="395" spans="1:19" x14ac:dyDescent="0.2">
      <c r="A395" s="124">
        <v>40</v>
      </c>
      <c r="C395" s="212" t="s">
        <v>18</v>
      </c>
      <c r="D395" s="213"/>
    </row>
    <row r="396" spans="1:19" x14ac:dyDescent="0.2">
      <c r="A396" s="138"/>
      <c r="C396" s="206" t="s">
        <v>39</v>
      </c>
      <c r="D396" s="207"/>
      <c r="E396" s="17">
        <v>256</v>
      </c>
      <c r="F396" s="17"/>
      <c r="G396" s="17"/>
      <c r="H396" s="17"/>
      <c r="I396" s="17"/>
      <c r="J396" s="17"/>
      <c r="K396" s="17"/>
      <c r="L396" s="17"/>
      <c r="M396" s="17"/>
      <c r="N396" s="17"/>
      <c r="O396" s="17"/>
      <c r="P396" s="17"/>
      <c r="Q396" s="17"/>
      <c r="R396" s="17"/>
      <c r="S396" s="17"/>
    </row>
    <row r="397" spans="1:19" x14ac:dyDescent="0.2">
      <c r="A397" s="138"/>
      <c r="C397" s="208"/>
      <c r="D397" s="209"/>
    </row>
    <row r="398" spans="1:19" ht="13.5" thickBot="1" x14ac:dyDescent="0.25">
      <c r="A398" s="139"/>
      <c r="C398" s="210"/>
      <c r="D398" s="211"/>
    </row>
    <row r="399" spans="1:19" ht="13.5" thickBot="1" x14ac:dyDescent="0.25"/>
    <row r="400" spans="1:19" x14ac:dyDescent="0.2">
      <c r="C400" s="204" t="s">
        <v>36</v>
      </c>
      <c r="D400" s="205"/>
    </row>
    <row r="401" spans="3:4" x14ac:dyDescent="0.2">
      <c r="C401" s="202" t="s">
        <v>253</v>
      </c>
      <c r="D401" s="203"/>
    </row>
    <row r="402" spans="3:4" ht="13.5" thickBot="1" x14ac:dyDescent="0.25">
      <c r="C402" s="200" t="s">
        <v>113</v>
      </c>
      <c r="D402" s="201"/>
    </row>
  </sheetData>
  <mergeCells count="165">
    <mergeCell ref="C11:D11"/>
    <mergeCell ref="C130:D130"/>
    <mergeCell ref="C134:D134"/>
    <mergeCell ref="A239:A247"/>
    <mergeCell ref="A370:A388"/>
    <mergeCell ref="B10:D10"/>
    <mergeCell ref="C82:D82"/>
    <mergeCell ref="C188:D188"/>
    <mergeCell ref="C165:D165"/>
    <mergeCell ref="A91:A93"/>
    <mergeCell ref="C117:D117"/>
    <mergeCell ref="C120:D120"/>
    <mergeCell ref="C123:D123"/>
    <mergeCell ref="C126:D126"/>
    <mergeCell ref="C127:D127"/>
    <mergeCell ref="C200:D200"/>
    <mergeCell ref="A140:A144"/>
    <mergeCell ref="C192:D192"/>
    <mergeCell ref="B168:E168"/>
    <mergeCell ref="C198:D198"/>
    <mergeCell ref="C197:D197"/>
    <mergeCell ref="C194:D194"/>
    <mergeCell ref="A214:A217"/>
    <mergeCell ref="C22:D22"/>
    <mergeCell ref="A110:E110"/>
    <mergeCell ref="A44:E44"/>
    <mergeCell ref="A64:E64"/>
    <mergeCell ref="A111:A115"/>
    <mergeCell ref="A116:E116"/>
    <mergeCell ref="C111:D111"/>
    <mergeCell ref="A45:A63"/>
    <mergeCell ref="B48:B50"/>
    <mergeCell ref="B51:B53"/>
    <mergeCell ref="B54:B56"/>
    <mergeCell ref="A98:E98"/>
    <mergeCell ref="A24:E24"/>
    <mergeCell ref="C30:D30"/>
    <mergeCell ref="C40:D40"/>
    <mergeCell ref="A30:A34"/>
    <mergeCell ref="A70:A80"/>
    <mergeCell ref="B76:B80"/>
    <mergeCell ref="B71:B75"/>
    <mergeCell ref="A29:E29"/>
    <mergeCell ref="B25:D25"/>
    <mergeCell ref="C70:D70"/>
    <mergeCell ref="C135:D135"/>
    <mergeCell ref="A40:A43"/>
    <mergeCell ref="C402:D402"/>
    <mergeCell ref="C401:D401"/>
    <mergeCell ref="C400:D400"/>
    <mergeCell ref="C396:D398"/>
    <mergeCell ref="C391:D393"/>
    <mergeCell ref="C390:D390"/>
    <mergeCell ref="C395:D395"/>
    <mergeCell ref="C45:D45"/>
    <mergeCell ref="C386:D386"/>
    <mergeCell ref="C334:D334"/>
    <mergeCell ref="C330:D330"/>
    <mergeCell ref="C316:D316"/>
    <mergeCell ref="C327:D327"/>
    <mergeCell ref="C305:D305"/>
    <mergeCell ref="C302:D302"/>
    <mergeCell ref="A69:D69"/>
    <mergeCell ref="C370:D370"/>
    <mergeCell ref="A81:E81"/>
    <mergeCell ref="A145:E145"/>
    <mergeCell ref="A151:D151"/>
    <mergeCell ref="B183:E183"/>
    <mergeCell ref="C275:D275"/>
    <mergeCell ref="C339:D339"/>
    <mergeCell ref="A139:E139"/>
    <mergeCell ref="C12:D12"/>
    <mergeCell ref="B27:D27"/>
    <mergeCell ref="C13:D13"/>
    <mergeCell ref="C15:D15"/>
    <mergeCell ref="C19:D19"/>
    <mergeCell ref="C105:D105"/>
    <mergeCell ref="C278:D278"/>
    <mergeCell ref="A82:A87"/>
    <mergeCell ref="A95:A97"/>
    <mergeCell ref="A99:A103"/>
    <mergeCell ref="A104:E104"/>
    <mergeCell ref="A152:A192"/>
    <mergeCell ref="C152:D152"/>
    <mergeCell ref="A105:A109"/>
    <mergeCell ref="B134:B135"/>
    <mergeCell ref="A117:A132"/>
    <mergeCell ref="C164:D164"/>
    <mergeCell ref="A219:A222"/>
    <mergeCell ref="A251:A276"/>
    <mergeCell ref="A278:A303"/>
    <mergeCell ref="B193:E193"/>
    <mergeCell ref="C140:D140"/>
    <mergeCell ref="C239:D239"/>
    <mergeCell ref="C146:D146"/>
    <mergeCell ref="B371:B373"/>
    <mergeCell ref="C14:D14"/>
    <mergeCell ref="C16:D16"/>
    <mergeCell ref="C20:D20"/>
    <mergeCell ref="C23:D23"/>
    <mergeCell ref="C17:D17"/>
    <mergeCell ref="C18:D18"/>
    <mergeCell ref="C191:D191"/>
    <mergeCell ref="C365:D365"/>
    <mergeCell ref="C340:D340"/>
    <mergeCell ref="C196:D196"/>
    <mergeCell ref="B194:B200"/>
    <mergeCell ref="C274:D274"/>
    <mergeCell ref="C195:D195"/>
    <mergeCell ref="C350:D350"/>
    <mergeCell ref="B45:B47"/>
    <mergeCell ref="A37:E37"/>
    <mergeCell ref="A39:E39"/>
    <mergeCell ref="A146:A150"/>
    <mergeCell ref="C199:D199"/>
    <mergeCell ref="C209:D209"/>
    <mergeCell ref="C219:D219"/>
    <mergeCell ref="C21:D21"/>
    <mergeCell ref="A390:A393"/>
    <mergeCell ref="A395:A398"/>
    <mergeCell ref="A201:E201"/>
    <mergeCell ref="C349:D349"/>
    <mergeCell ref="C360:D360"/>
    <mergeCell ref="C357:D357"/>
    <mergeCell ref="C352:D352"/>
    <mergeCell ref="C313:D313"/>
    <mergeCell ref="A223:E223"/>
    <mergeCell ref="B374:B376"/>
    <mergeCell ref="B377:B379"/>
    <mergeCell ref="B380:B382"/>
    <mergeCell ref="B383:B385"/>
    <mergeCell ref="C243:D243"/>
    <mergeCell ref="C234:D234"/>
    <mergeCell ref="A360:A368"/>
    <mergeCell ref="C301:D301"/>
    <mergeCell ref="A238:D238"/>
    <mergeCell ref="C224:D224"/>
    <mergeCell ref="A305:A314"/>
    <mergeCell ref="A330:A340"/>
    <mergeCell ref="A342:A358"/>
    <mergeCell ref="C358:D358"/>
    <mergeCell ref="C387:D387"/>
    <mergeCell ref="C342:D342"/>
    <mergeCell ref="C314:D314"/>
    <mergeCell ref="B343:B345"/>
    <mergeCell ref="B346:B348"/>
    <mergeCell ref="A234:A236"/>
    <mergeCell ref="C58:D58"/>
    <mergeCell ref="C61:D61"/>
    <mergeCell ref="A137:D137"/>
    <mergeCell ref="A68:E68"/>
    <mergeCell ref="A213:D213"/>
    <mergeCell ref="C214:D214"/>
    <mergeCell ref="A316:A328"/>
    <mergeCell ref="C251:D251"/>
    <mergeCell ref="C205:D205"/>
    <mergeCell ref="C202:D202"/>
    <mergeCell ref="A224:A230"/>
    <mergeCell ref="A218:E218"/>
    <mergeCell ref="A202:A207"/>
    <mergeCell ref="A65:A67"/>
    <mergeCell ref="A231:E231"/>
    <mergeCell ref="C326:D326"/>
    <mergeCell ref="B83:B87"/>
    <mergeCell ref="C99:D99"/>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Plaza Publishing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dc:creator>
  <cp:lastModifiedBy>Jonathan Harvey</cp:lastModifiedBy>
  <cp:lastPrinted>2016-06-08T13:21:07Z</cp:lastPrinted>
  <dcterms:created xsi:type="dcterms:W3CDTF">2011-05-19T15:39:08Z</dcterms:created>
  <dcterms:modified xsi:type="dcterms:W3CDTF">2017-05-24T11:03:46Z</dcterms:modified>
</cp:coreProperties>
</file>